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250" windowHeight="13020" activeTab="0"/>
  </bookViews>
  <sheets>
    <sheet name=" Naslov" sheetId="1" r:id="rId1"/>
    <sheet name="Rekapitulacija" sheetId="2" r:id="rId2"/>
    <sheet name="1.RADOVI -HODNIK 1.KAT" sheetId="3" r:id="rId3"/>
    <sheet name="2.RADOVI - HODNIK 2.KAT" sheetId="4" r:id="rId4"/>
  </sheets>
  <definedNames/>
  <calcPr fullCalcOnLoad="1"/>
</workbook>
</file>

<file path=xl/sharedStrings.xml><?xml version="1.0" encoding="utf-8"?>
<sst xmlns="http://schemas.openxmlformats.org/spreadsheetml/2006/main" count="315" uniqueCount="143">
  <si>
    <t>8.</t>
  </si>
  <si>
    <t>9.</t>
  </si>
  <si>
    <t>10.</t>
  </si>
  <si>
    <t>11.</t>
  </si>
  <si>
    <t>opis  radova</t>
  </si>
  <si>
    <t>količina</t>
  </si>
  <si>
    <t>jed.cijena</t>
  </si>
  <si>
    <t>iznos</t>
  </si>
  <si>
    <t>red.br.</t>
  </si>
  <si>
    <t>1.</t>
  </si>
  <si>
    <t>jed.mj.</t>
  </si>
  <si>
    <t>kom</t>
  </si>
  <si>
    <t>2.</t>
  </si>
  <si>
    <t>3.</t>
  </si>
  <si>
    <t>4.</t>
  </si>
  <si>
    <r>
      <t>m</t>
    </r>
    <r>
      <rPr>
        <vertAlign val="superscript"/>
        <sz val="10"/>
        <rFont val="Arial"/>
        <family val="2"/>
      </rPr>
      <t>2</t>
    </r>
  </si>
  <si>
    <t>5.</t>
  </si>
  <si>
    <t>6.</t>
  </si>
  <si>
    <t>7.</t>
  </si>
  <si>
    <t>kompl</t>
  </si>
  <si>
    <t>m1</t>
  </si>
  <si>
    <t>12.</t>
  </si>
  <si>
    <t>GRAĐEVINA</t>
  </si>
  <si>
    <t>LOKACIJA</t>
  </si>
  <si>
    <t>INVESTITOR</t>
  </si>
  <si>
    <t>Ukupno:</t>
  </si>
  <si>
    <t>kompl.</t>
  </si>
  <si>
    <t>m</t>
  </si>
  <si>
    <t>SVEUKUPNO:</t>
  </si>
  <si>
    <t>UKUPNO RADOVI:</t>
  </si>
  <si>
    <t>PDV 25%:</t>
  </si>
  <si>
    <t>5.2.</t>
  </si>
  <si>
    <t>5.3.</t>
  </si>
  <si>
    <t>h</t>
  </si>
  <si>
    <t>4.  KERAMIČARSKI  RADOVI</t>
  </si>
  <si>
    <t>5.4.</t>
  </si>
  <si>
    <t>5.5.</t>
  </si>
  <si>
    <t>Električne instalacije</t>
  </si>
  <si>
    <t>O.Š.LJUDEVITA MODECA  KRIŽEVCI</t>
  </si>
  <si>
    <t>TROŠKOVNIK GRAĐEVINSKO-OBRTNIČKIH RADOVA NA UREĐENJU  HODNIKA MATIČNE ŠKOLE</t>
  </si>
  <si>
    <t>MATIČNA ZGRADA O.Š.LJUDEVITA MODECA, KRIŽEVCI, ADAPTACIJA I UREĐENJE HODNIKA 1. I 2. KATA</t>
  </si>
  <si>
    <t>KRIŽEVCI, Franje Račkog 3                          Postojeća građevinska parcela kat.čest.broj: 642 K.O.Križevci</t>
  </si>
  <si>
    <t xml:space="preserve">                              OIB: 43877484639</t>
  </si>
  <si>
    <t>Franje Račkoga 3, 48 260 KRIŽEVCI</t>
  </si>
  <si>
    <t>2.-  T R O Š K O V N I K</t>
  </si>
  <si>
    <t xml:space="preserve"> RADOVA  NA ADAPTACIJI  I  UREĐENJU BOČNIH HODNIKA 1.  KATA</t>
  </si>
  <si>
    <t xml:space="preserve">1. RADOVI NA DEMONTAŽI  </t>
  </si>
  <si>
    <t>Demontaža i odvoz postojećih drvenih  vješalica sa klupicama dim.250 x 200 x 50 cm, ormara, polica, slika i sl. tj pokretnih i nepokretnih dijelova inventara. Stavka uključuje i adekvatno zbrinjavanje demontiranih klupica u dogovoru sa investitorom.</t>
  </si>
  <si>
    <t>Demontaža  svih postojećih radijatora, adekvatno pohranjivanje istih, kako bi se kasnije mogli ponovno montirati. U cijenu stavke uključiti potrebno ispuštanje vode iz sistema grijanja.</t>
  </si>
  <si>
    <t>Demontaža postojećih hidrantskih ormarića i adekvatno zbrinjavanje u skladu sa propisima</t>
  </si>
  <si>
    <t>2.  RADOVI NA INSTALACIJAMA  GRIJANJA</t>
  </si>
  <si>
    <t>Ponovna montaža demontiranih radijataora na postojeću instalaciju  centralnog grijanja. U cijenu stavke uključiti i zamjenu postojećih termostatskih ventila na radijatorima, brtvi i sl. stavka uključuje i ponovno puštanje sustava grijanja u rad.</t>
  </si>
  <si>
    <t xml:space="preserve">3.  SUHOMONTAŽNI  RADOVI   </t>
  </si>
  <si>
    <r>
      <t xml:space="preserve">Oblaganje svih zidova hodnika od poda do stropa gips kartonskim  tvrdim pločama. Donjidio hodnike visine od 2,0 m oblaže se  GIPS KARTONSKIM  TVRDIM  PLOČAMA na bazi cementa  debljine 1,25 cm. Gornji dio zidova do stropa oblaže se  jednostrukim protupožarnim pločama, također debljine 1,25 cm.Ploče  </t>
    </r>
    <r>
      <rPr>
        <sz val="10"/>
        <rFont val="Arial"/>
        <family val="2"/>
      </rPr>
      <t>ostavljaju na odgovarajuću metalnu podkonstrukciju od odgovarajućih profila: CW50/75/100, debljinu podkonstrukcije prilagodti postojećoj instalaciji na zidu tj.svrha oblaganja je da se postojeća" šuma" instalacija zatvori unutar obloge zidova. Spojevi ploča kitaju se odgovarajućim kitom za gips kartonske ploče preko postavljene mrežice. Stavka uključuje nabavu sveg potrebnog materijala i rad na ugradnji uz korištenje vlastite skele.Stavka uključuje i odgovarajuću obradu špaleta oko vrata, te rubnih istaka iznad podnog sokla. Na  dijelovima zidova ispod radijataora   gips kartonske ploče direktno zalijepiti za postojeći zid odgovarajućim ljepilom, kako bi se dobila što manja debljina obloge. Ploče još dodatno po potrebi pričvrstiti odgovarajučim upuštenim vijcima, kako se ne bi odvajali od zida. Po potrebi na tim dijelovima skinuti slojeve postojeće boje sa zidova. Ukupna visina zidova iznosi  4,20 m.</t>
    </r>
  </si>
  <si>
    <t xml:space="preserve">1.NAPOMENA: </t>
  </si>
  <si>
    <t xml:space="preserve">1.1.Na dijelovima zida gdje su instalacije centralnog grijanja šire od nove ologe zida izvesti masku u vidu ukarsne grede (sve uključeno u cijenu stavke). </t>
  </si>
  <si>
    <t>1.2.Dijelovi niša ispod prozora u kojima su smješteni radijatori oblažu se na način da se gisps kartonske cementne ploče  ili ploče za vlažne prostore direktno zalijepe  za površinu zida ljepilom na bazi cementa i dodatno pričvrste odgovarajućim tiplama, budući je riječ o vlažnim i oštečenim dijelovaima zidova ( prozorskim parapetima).</t>
  </si>
  <si>
    <t>1.3. Na istake oko prozora ( prozorske špalete) postaviti gips kartonske ploče na isti način. Završna obrada svih površina zidova kako je navedeno u opisu stavke.</t>
  </si>
  <si>
    <t>2.NAPOMENA: Površina zidova obračunata je bez odbitka otvora na račun obrade šplate oko svih otvora - prozora i vrata i drugih elemenata.</t>
  </si>
  <si>
    <r>
      <t>Na mjestima račvanja instalacija informatike i električnih instalacija ( razvodnih kutija) te eventulano postavljenih ventila ugraditi odgovarajuća revizijska vratšca dim. 30x30 cm ili drugih odgovarajućih dimenzija.</t>
    </r>
    <r>
      <rPr>
        <sz val="10"/>
        <rFont val="Arial"/>
        <family val="2"/>
      </rPr>
      <t xml:space="preserve"> Na  zidove mjestimice  u gornjoj i donjoj zoni ugraditi odgovarajuće ventilacijske rešetke u bijeloj boji ( dimenzije cca 20x10 cm ili sličnih dimenzija) , kako bi se omogučilo strujanje zraka unutar obloge zidova. Položaj ventilacija dogovoriti sa nadzornim inžinjerom.Kod postojećih RO električne instalacije predvidejti ugradnju okvira - ojačanja za ugradnju novih drvenih ili metalnih vratašca za razvodni ormar, te po zahtjevu investitora dodatnih ojaćčanja za oglasne ploče i sl.</t>
    </r>
  </si>
  <si>
    <t xml:space="preserve">       - revizijska vratašca dim. 30 x 30 cm</t>
  </si>
  <si>
    <t xml:space="preserve">       - ventilacijske rešetke dim. 20x10 cm</t>
  </si>
  <si>
    <t xml:space="preserve">       - ojačanja za ugradnju vratašca i sl.</t>
  </si>
  <si>
    <t>Dobava i ugradnja hidrantskog ormarića H01 dim.500x500x140 mm, boje RAL 3000 sa punim vratima, brava sa ključem, opremljen standardnom opremom i naljepnicom  EURO H. Novi hidrantski ormarići ugrađuju se na mjestu demontriranih.Stavak uključuje nabavu i montažu sa sviom potrebnim predradnjama.</t>
  </si>
  <si>
    <t xml:space="preserve">Izrada i ugradnja  novih vratašca na RO elektroinstalacija na 2. katu zgrade u ravnini sa novim zidom od gips kartonskih ploča.. Riječ je o postojećem RO sa  1 vratašcima dim. cca 45x75 cm. Kompletna konstrukcija okvira i vratašca izvode se metalna završno plastificirana u boji usklađenoj sa bojom zida Na vratašca postaviti oznaku RO. Stavka uključuje ugradnju 1 cilindar brave sa odgovarajućim ključem, te odgovarajućih panti za otvaranje vrata. </t>
  </si>
  <si>
    <t>4.. SOBOSLIKARSKI RADOVI</t>
  </si>
  <si>
    <r>
      <t>Krečenje - bojanje svih zidova i stropova hodnika izvedenih od gips kartonskih ploča..</t>
    </r>
    <r>
      <rPr>
        <sz val="10"/>
        <rFont val="Arial"/>
        <family val="2"/>
      </rPr>
      <t xml:space="preserve"> Krečenje se izvodi disperznom bojom koja omogućava disanje zidova u boji po izboru investitora. Boja se nanosi u 2-3 sloja. Stavka uključuje i potrebno gletanje novih zidova i stropova od  gips kartonskih ploča. Donji dijelovi zidova premazuju se zaštitnom perivom, visokootpornom ( lateks) bojom po izboru investitora ili nadzornog inženjera  u visini od max.  150 cm. Periva boja nanosi se na odgovarajući prednamaz po naputku proizvođaća. Stavka uključuje nabavu potrebnog materijala, rad na ugrdanji uz korištenje vlastite skele i potrebnu zaštitu podova. U cijenu stavke uključiti eventualna krpanja neravnina na spojevima sa potojećim zidovima.</t>
    </r>
  </si>
  <si>
    <t xml:space="preserve">           bojanje zidova i stropova    </t>
  </si>
  <si>
    <t xml:space="preserve">   bojanje zaštitnom perivom ( lateks)  bojom </t>
  </si>
  <si>
    <t>5. RADOVI NA ELKETRIČNIM INSTALACIJAMA</t>
  </si>
  <si>
    <t xml:space="preserve">5.1. </t>
  </si>
  <si>
    <t>DEMONTAŽE</t>
  </si>
  <si>
    <t xml:space="preserve">Demontaža postojećih rasvjetnih fluo-armatura, sa stropa prizemlja hodnika, te odlaganje istih na mjesto koje odredi investitor. Prilikom demontaže paziti da ne dođe do oštećenja.  </t>
  </si>
  <si>
    <t xml:space="preserve">                                       Komplet</t>
  </si>
  <si>
    <t xml:space="preserve">Demontaža postojećih armatura za protupaničnu rasvjetu, sa stropa  i zida  hodnika kata, te odlaganje istih na mjesto koje odredi investitor. Prilikom demontaže paziti da ne dođe do oštećenja. </t>
  </si>
  <si>
    <t xml:space="preserve">                                      komplet</t>
  </si>
  <si>
    <t xml:space="preserve">Demontaža ostale opreme sa stropa (zida) , kao zvučnici, prekidači,  mini razdjelnice učionice i zbornice, reflektora sa senzorom,kabel kanali  i dr. Prilikom demontaže paziti da ne dođe do oštećenja.  </t>
  </si>
  <si>
    <t xml:space="preserve">                                               Komplet</t>
  </si>
  <si>
    <t>RAZDJELNICE</t>
  </si>
  <si>
    <t xml:space="preserve">Pregled, kontrola, ispitivanje i označavanje razdjelnice 1.kata škole RO, prema sljedećem: </t>
  </si>
  <si>
    <t>Opaska:  predmetne radnje provoditi u beznaponskom stanju!</t>
  </si>
  <si>
    <t xml:space="preserve">-čišćenje unutrašnjosti razdjelnice             </t>
  </si>
  <si>
    <t>-kontrola ispravnosti spojeva, po potrebi pritezanje</t>
  </si>
  <si>
    <t>- zamjena neispravnh elemenata-po potrebi</t>
  </si>
  <si>
    <t>-mjerenje otpora izolacije</t>
  </si>
  <si>
    <t>-kontola probojne čvrstoće</t>
  </si>
  <si>
    <t>-mjerenje otpora petlje za sve strujne krugove</t>
  </si>
  <si>
    <t>-provjera ispravnosti zaštite od indirektnog dodira</t>
  </si>
  <si>
    <t xml:space="preserve"> TN-S sustavom</t>
  </si>
  <si>
    <t>- provjera selektivnosti zaštite</t>
  </si>
  <si>
    <t xml:space="preserve">-izrada ispitnog lista razdjelnice                   </t>
  </si>
  <si>
    <t xml:space="preserve"> izrada izjave o sukladnosti </t>
  </si>
  <si>
    <t>-postava odgovarajućih oznaka unutar razdjelnice</t>
  </si>
  <si>
    <t xml:space="preserve"> i na vratima razdjelnice</t>
  </si>
  <si>
    <t>-izrada jednopolne sheme razdjelnice-stvarno stanje</t>
  </si>
  <si>
    <t xml:space="preserve">                                              Komplet</t>
  </si>
  <si>
    <t>INSTALACIJA RASVJETE I PRIKLJUČAKA</t>
  </si>
  <si>
    <t>Dobava materijala i izvedba novih izvoda za rasvjetu instalacionim kabelom NYY 3x1,5mm2 u cijevi unutar spuštenog stropa, a dijelom i  pod žbukom, uključivo razvodne kutije, gips, krpanje šliceva, prosječne duljine po potrošakom mjestu 10m</t>
  </si>
  <si>
    <t xml:space="preserve">                                   komplet</t>
  </si>
  <si>
    <t>Ponovna montaža demontriranih elemenata na zidu i stropu hodnika ( sat, zvučnici, mini razdjelnice, prekidači i sl.)</t>
  </si>
  <si>
    <t xml:space="preserve">                                 komplet</t>
  </si>
  <si>
    <t>dobava i postava PVC kanalica za razvod instalacije 60x20 mm</t>
  </si>
  <si>
    <t>Sitni i spojni materijal</t>
  </si>
  <si>
    <t xml:space="preserve">                                         komplet</t>
  </si>
  <si>
    <t>RASVJETNA TIJELA</t>
  </si>
  <si>
    <t xml:space="preserve">Dobava, montaža i spajanje ugradne  svjetiljke ,LED panel 300x1200mm, IK08. Kućište od tlačenog ČE,  Difuzor - mutno staklo otporno na udarce i temperaturna naprezanja. Boja svjetla Tc = 4000K. Uzvrat boje CRI 80.  Nominalna snaga Pn = 42W, ukupna snaga svjetiljke Ptot = 42W.  Izlazni tok svjetiljke iznosio 4500lm. Svjetiljke se ugrađuju na način da se u svaki hodnik ugrade po 4 svjetiljke. U cijenu stavke uključiti kompletan materijal za montažu.
</t>
  </si>
  <si>
    <t>Dobava, montaža i spajanje nadgradne svjetiljke za sigurnosnu rasvjetu s autonomijom 3h u trajnom spoju. Kućište: samogasivi, UV stabilizirani sivi polikarbonat, "anti-vandal". Difuzor: precizno izliven V2 , samogasivi, UV stabilizirani transparentni polikarbonat, otporan na prašinu. Reflektor: bijeli polikarbonat. Fluokompaktni izvor snage 8W, temperature boje 4000K. Dolazi u mehaničkoj zaštiti IP65ik08 i piktogramom smjera "DOLJE"</t>
  </si>
  <si>
    <t>NAPOMENA: U svaki hodnik ugrađuju se po 1 panik svjetiljka od svakog tipa.</t>
  </si>
  <si>
    <t>ISPITIVANA I KONTROLE</t>
  </si>
  <si>
    <t xml:space="preserve">Potrebna ispitivanja prema tehničkim propisima na instalacijama jake  struje. Izrada atesta, mjernih protokola, te dostava izjava o sukladnosti za ugrađene materijale i  primopredaju radova.                               
</t>
  </si>
  <si>
    <t xml:space="preserve">                                                Komplet</t>
  </si>
  <si>
    <t xml:space="preserve">                           REKAPITULACIJA    RADOVA</t>
  </si>
  <si>
    <t xml:space="preserve">Radovi  na demontaži </t>
  </si>
  <si>
    <t>Radovi na instalacijama  grijanja</t>
  </si>
  <si>
    <t xml:space="preserve">Suhomontažni radovi </t>
  </si>
  <si>
    <t>Soboslikarski  radovi</t>
  </si>
  <si>
    <t>Ukupno radovi:</t>
  </si>
  <si>
    <t>PDV 25 % +</t>
  </si>
  <si>
    <r>
      <t xml:space="preserve">NAOMENA: </t>
    </r>
    <r>
      <rPr>
        <sz val="10"/>
        <rFont val="Arial"/>
        <family val="2"/>
      </rPr>
      <t>Sve stavke radova uključuju nabavu i dopremu materijala na gradilište, ugradnju sa potrebnom završnom obradom, uključujući i sav potreban materijal za montažu,korištenje vlastite skele, te zbrinjavanje preostalog i demontiranog materijala na način predviđen zakonom. Prije izvođenja bilo koje stavke radova izvršiti točnu izmjeru na licu mjesta, odnosno izvršiti konzulatcije sa nadzorom ili investitorom.</t>
    </r>
  </si>
  <si>
    <t xml:space="preserve"> RADOVA  NA ADAPTACIJI  I  UREĐENJU HODNIKA 2.  KATA</t>
  </si>
  <si>
    <r>
      <t xml:space="preserve">Oblaganje svih zidova hodnika od poda do stropa gips kartonskim  tvrdim pločama. Donjidio hodnike visine od 2,0 m oblaže se  GIPS KARTONSKIM  TVRDIM  PLOČAMA na bazi cementa  debljine 1,25 cm. Gornji dio zidova do stropa oblaže se  jednostrukim protupožarnim pločama, također debljine 1,25 cm.Ploče  </t>
    </r>
    <r>
      <rPr>
        <sz val="10"/>
        <rFont val="Arial"/>
        <family val="2"/>
      </rPr>
      <t>ostavljaju na odgovarajuću metalnu podkonstrukciju od odgovarajućih profila: CW50/75/100, debljinu podkonstrukcije prilagodti postojećoj instalaciji na zidu tj.svrha oblaganja je da se postojeća" šuma" instalacija zatvori unutar obloge zidova. Spojevi ploča kitaju se odgovarajućim kitom za gips kartonske ploče preko postavljene mrežice. Stavka uključuje nabavu sveg potrebnog materijala i rad na ugradnji uz korištenje vlastite skele.Stavka uključuje i odgovarajuću obradu špaleta oko vrata, te rubnih istaka iznad podnog sokla. Na  dijelovima zidova ispod radijataora   gips kartonske ploče direktno zalijepiti za postojeći zid odgovarajućim ljepilom, kako bi se dobila što manja debljina obloge. Ploče još dodatno po potrebi pričvrstiti odgovarajučim upuštenim vijcima, kako se ne bi odvajali od zida. Po potrebi na tim dijelovima skinuti slojeve postojeće boje sa zidova. Ukupna visina zidova iznosi  3,80 m.</t>
    </r>
  </si>
  <si>
    <t xml:space="preserve">MAPOMENA: </t>
  </si>
  <si>
    <t xml:space="preserve">1.Na dijelovima zida gdje su instalacije centralnog grijanja šire od nove ologe zida izvesti masku u vidu ukarsne grede (sve uključeno u cijenu stavke). </t>
  </si>
  <si>
    <t>2.Dijelovi niša ispod prozora u kojima su smješteni radijatori oblažu se na način da se gisps kartonske cementne ploče  ili ploče za vlažne prostore direktno zalijepe  za površinu zida ljepilom na bazi cementa i dodatno pričvrste odgovarajućim tiplama, budući je riječ o vlažnim i oštečenim dijelovaima zidova ( prozorskim parapetima).Na isake oko prozora ( prozorske špalete) postaviti gips kartonske ploče na isti način.</t>
  </si>
  <si>
    <t>3. Na isake oko prozora ( prozorske špalete) postaviti gips kartonske ploče na isti način. Završna obrad svih površina zidova kako je navedeno u opisu stavke.</t>
  </si>
  <si>
    <t xml:space="preserve">Dobava, montaža i spajanje ugradne  svjetiljke ,LED panel 300x1200mm, IK08. Kućište od tlačenog ČE,  Difuzor - mutno staklo otporno na udarce i temperaturna naprezanja. Boja svjetla Tc = 4000K. Uzvrat boje CRI 80.  Nominalna snaga Pn = 42W, ukupna snaga svjetiljke Ptot = 42W.  Izlazni tok svjetiljke iznosio 4500lm. U cijenu stavke uključiti kompletan materijal za montažu.
</t>
  </si>
  <si>
    <t>NAPOMENA: Svjetiljke se ugrađuju na slijedeći naćin: na glavni hodnik ugrađuju se 8 svjetiljki ,dok se na svki bočni hodnik (sjeverni i južni ) ugrađuje po 4 svjetilke.</t>
  </si>
  <si>
    <t>NAPOMENA: U svaki bočni  hodnik ugrađuju se po 1 panik svjetiljke od svakog tipa, dok se u glavi hodnik postavljau 3 svjetiljke..</t>
  </si>
  <si>
    <t>1.-  T R O Š K O V N I K</t>
  </si>
  <si>
    <t>RADOVI NA UREĐENJU  I ADAPTACIJI  HODNIKA  1. KATA</t>
  </si>
  <si>
    <t>RADOVI NA UREĐENJU I ADAPTACIJI HODNIKA 2.KATA</t>
  </si>
  <si>
    <t>REKAPITULACIJA GRAĐEVINSKO-OBRTNIČKIH RADOVA  NA UREĐENJU</t>
  </si>
  <si>
    <t>HODNIKA 1. I 2. KATA ZGRADE MATIČNE ŠKOLE LJUDEVITA MODECA KRIŽEVCI</t>
  </si>
  <si>
    <r>
      <t>I</t>
    </r>
    <r>
      <rPr>
        <b/>
        <sz val="10"/>
        <rFont val="Arial"/>
        <family val="2"/>
      </rPr>
      <t>zvedba podgelda stropa (spuštenog ravnog stropa) u BOČNIM HODNICIMA   I KATA ZGRADE maksimalne visine 30 cm</t>
    </r>
    <r>
      <rPr>
        <sz val="10"/>
        <rFont val="Arial"/>
        <family val="2"/>
      </rPr>
      <t>.  NAPOMENA: Visinu spuštenog stropa izvesti minimalne visine potrebne za ugradnju ugradbenih led svjetiljki  iz troškovnika električnih instalacija.  Na postojeću stropnu konstrukciju   pričvrstiti odgovarajuću dvostruku-križnu  metalnu  podkonstrukciju izvedenu  iz čeličnih  profila UD 60/27 i CD 60/27 profila  i potrebnom ovjesu.. Podgled stropa  izvesti od  gips kartonskih PROTUPOŽARNIH PLOČA debljine 12,5 mm.Spojevi istih kitaju se odgovarajućim kitom za gips kartonske ploče preko postavljene mrežice.. Unutar spuštenog stropa predvidjeti provođenje električnih instalacija potrebnih za rasvjetu prostora ( instalacije su obuhvaćene u drugom dijelu troškovnika). Stavka uključuje dobavu sveg potrebnog materijala i rad na ugradnji uz korištenje vlastite skele ( rad na visni od 3,80 m).  Konstrukciju izvesti sa kvalitenim ovjesom i gustom podkonstrukcijom kako ne bi došlo do eventualnog pada stropa, koristiti odovarajuće vijke dovoljne dužine kako se ne bi izvukli iz ležišta, BUDUĆI JE RIJEČ U PROSTORU U KOJEM BORAVE DJECA. Predvidjeti odgovarajuća ojačanja za postavu stropnih ugradbenih i nadgradnih svjetiljki.</t>
    </r>
  </si>
  <si>
    <r>
      <t>I</t>
    </r>
    <r>
      <rPr>
        <b/>
        <sz val="10"/>
        <rFont val="Arial"/>
        <family val="2"/>
      </rPr>
      <t>zvedba podgelda stropa (spuštenog ravnog stropa) u hodniku   II KATA ZGRADE maksimalne visine 30 cm</t>
    </r>
    <r>
      <rPr>
        <sz val="10"/>
        <rFont val="Arial"/>
        <family val="2"/>
      </rPr>
      <t>.  NAPOMENA: Visinu spuštenog stropa izvesti minimalne visine potrebne za ugradnju ugradbenih led svjetiljki  iz troškovnika električnih instalacija.  Na postojeću stropnu konstrukciju   pričvrstiti odgovarajuću dvostruku-križnu  metalnu  podkonstrukciju izvedenu  iz čeličnih  profila UD 60/27 i CD 60/27 profila  i potrebnom ovjesu.. Podgled stropa  izvesti od  gips kartonskih PROTUPOŽARNIH PLOČA debljine 12,5 mm.Spojevi istih kitaju se odgovarajućim kitom za gips kartonske ploče preko postavljene mrežice.. Unutar spuštenog stropa predvidjeti provođenje električnih instalacija potrebnih za rasvjetu prostora ( instalacije su obuhvaćene u drugom dijelu troškovnika). Stavka uključuje dobavu sveg potrebnog materijala i rad na ugradnji uz korištenje vlastite skele ( rad na visni od 3,80 m).  Konstrukciju izvesti sa kvalitenim ovjesom i gustom podkonstrukcijom kako ne bi došlo do eventualnog pada stropa, koristiti odovarajuće vijke dovoljne dužine kako se ne bi izvukli iz ležišta, BUDUĆI JE RIJEČ U PROSTORU U KOJEM BORAVE DJECA. Predvidjeti odgovarajuća ojačanja za postavu stropnih ugradbenih i nadgradnih svjetiljki.</t>
    </r>
  </si>
  <si>
    <t>Jednakovrijedno:_________________________</t>
  </si>
  <si>
    <t>Jednakovrijedno:_____________________</t>
  </si>
  <si>
    <t>Ponovna montaža demontriranih elemenata na zidu i stropu hodnika (sat, zvučnici, mini razdjelnice, prekidači i sl.)</t>
  </si>
  <si>
    <t>Dobava i ugradnja hidrantskog ormarića H01 dim.500x500x140 mm, boje RAL 3000 sa punim vratima, brava sa ključem, opremljen standardnom opremom i naljepnicom  EURO H. Novi hidrantski ormarići ugrađuju se na mjestu demontriranih. Stavak uključuje nabavu i montažu sa svim potrebnim predradnjama.</t>
  </si>
  <si>
    <t xml:space="preserve">Izrada i ugradnja  novih vratašca na RO elektroinstalacija na 2. katu zgrade u ravnini sa novim zidom od gips kartonskih ploča. Riječ je o postojećem RO sa  1 vratašcima dim. cca 45x75 cm. Kompletna konstrukcija okvira i vratašca izvode se metalna završno plastificirana u boji usklađenoj sa bojom zida Na vratašca postaviti oznaku RO. Stavka uključuje ugradnju 1 cilindar brave sa odgovarajućim ključem, te odgovarajućih panti za otvaranje vrata. </t>
  </si>
  <si>
    <t xml:space="preserve">Dobava, montaža i spajanje ugradne stropne svjetiljke za sigurnosnu rasvjetu evakuacijskih puteva (optika za evakuacijske puteve), proizvedeno sukladno standardu proizvodnje HRN EN 60598-1:2008 (CEI 34.21), HRN EN 62384:2008, HRN EN 62384:2008 i HRN EN 50172:2008 ili jednakovrijedno, te sa mehaničkom zaštitom IP42, sukladno HRN EN 60529_2000+A1:2008 ili jednakovrijedno. Kućište izrađeno od polikarbonata, svjetiljka se koristi za rasvjetu evakuacijskih puteva, po HRN EN 1838 standardu ili jednakovrijedno. 230V 50Hz napajanje, elektronička predspojna naprava, sa inverterom za nužnu rasvjetu u pripravnom spoju sa sustavom za automatsko punjenje autonomije 3h, sukladno normi HRN EN 60598-2-22:2008  ili jednakovrijedno. Ukupne instalirane snage sistema rasvjete 3W 230VAC 50Hz EM3h, sa . Maksimalno punjenje baterije 12h, energetski učinkoviti impulsni punjač, radna temperatura od 0°C÷40°C. Svjetlosni tok 265lm. Autotest.  Dimenzije fi 202mm, h 58mm. 
</t>
  </si>
  <si>
    <t xml:space="preserve">Dobava, montaža i spajanje ugradne stropne svjetiljke za sigurnosnu rasvjetu evakuacijskih puteva (optika za evakuacijske puteve), proizvedeno sukladno standardu proizvodnje HRN EN 60598-1:2008 (CEI 34.21), HRN EN 62384:2008, HRN EN 62384:2008 i HRN EN 50172:2008 ili jednakovrijedno, te sa mehaničkom zaštitom IP42, sukladno HRN EN 60529_2000+A1:2008  ili jednakovrijedno. Kućište izrađeno od polikarbonata, svjetiljka se koristi za rasvjetu evakuacijskih puteva, po HRN EN 1838 standardu  ili jednakovrijedno. 230V 50Hz napajanje, elektronička predspojna naprava, sa inverterom za nužnu rasvjetu u pripravnom spoju sa sustavom za automatsko punjenje autonomije 3h, sukladno normi HRN EN 60598-2-22:2008  ili jednakovrijedno. Ukupne instalirane snage sistema rasvjete 3W 230VAC 50Hz EM3h, sa . Maksimalno punjenje baterije 12h, energetski učinkoviti impulsni punjač, radna temperatura od 0°C÷40°C. Svjetlosni tok 265lm. Autotest.  Dimenzije fi 202mm, h 58mm. </t>
  </si>
  <si>
    <r>
      <t>Na mjestima račvanja instalacija informatike i električnih instalacija ( razvodnih kutija) te eventulano postavljenih ventila ugraditi odgovarajuća revizijska vratšca dim. 30x30 cm ili drugih odgovarajućih dimenzija.</t>
    </r>
    <r>
      <rPr>
        <sz val="10"/>
        <rFont val="Arial"/>
        <family val="2"/>
      </rPr>
      <t xml:space="preserve"> Na  zidove mjestimice  u gornjoj i donjoj zoni ugraditi odgovarajuće ventilacijske rešetke u bijeloj boji ( dimenzije cca 20x10 cm ili sličnih dimenzija) , kako bi se omogučilo strujanje zraka unutar obloge zidova. Položaj ventilacija dogovoriti sa nadzornim inžinjerom.Kod postojećih RO električne instalacije predvidejti ugradnju okvira - ojačanja za ugradnju novih drvenih ili metalnih vratašca za razvodni ormar, te po zahtjevu investitora dodatnih ojačanja za oglasne ploče i sl.</t>
    </r>
  </si>
</sst>
</file>

<file path=xl/styles.xml><?xml version="1.0" encoding="utf-8"?>
<styleSheet xmlns="http://schemas.openxmlformats.org/spreadsheetml/2006/main">
  <numFmts count="30">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_-* #,##0_-;\-* #,##0_-;_-* &quot;-&quot;_-;_-@_-"/>
    <numFmt numFmtId="165" formatCode="_-* #,##0.00_-;\-* #,##0.00_-;_-* &quot;-&quot;??_-;_-@_-"/>
    <numFmt numFmtId="166" formatCode="_-* #,##0.000\ _k_n_-;\-* #,##0.000\ _k_n_-;_-* &quot;-&quot;??\ _k_n_-;_-@_-"/>
    <numFmt numFmtId="167" formatCode="_-* #,##0.0000\ _k_n_-;\-* #,##0.0000\ _k_n_-;_-* &quot;-&quot;??\ _k_n_-;_-@_-"/>
    <numFmt numFmtId="168" formatCode="_-* #,##0.00000\ _k_n_-;\-* #,##0.00000\ _k_n_-;_-* &quot;-&quot;??\ _k_n_-;_-@_-"/>
    <numFmt numFmtId="169" formatCode="_-* #,##0.000000\ _k_n_-;\-* #,##0.000000\ _k_n_-;_-* &quot;-&quot;??\ _k_n_-;_-@_-"/>
    <numFmt numFmtId="170" formatCode="_-* #,##0.0000000\ _k_n_-;\-* #,##0.0000000\ _k_n_-;_-* &quot;-&quot;??\ _k_n_-;_-@_-"/>
    <numFmt numFmtId="171" formatCode="_-* #,##0.00000000\ _k_n_-;\-* #,##0.00000000\ _k_n_-;_-* &quot;-&quot;??\ _k_n_-;_-@_-"/>
    <numFmt numFmtId="172" formatCode="_-* #,##0.000000000\ _k_n_-;\-* #,##0.000000000\ _k_n_-;_-* &quot;-&quot;??\ _k_n_-;_-@_-"/>
    <numFmt numFmtId="173" formatCode="_-* #,##0.0000000000\ _k_n_-;\-* #,##0.0000000000\ _k_n_-;_-* &quot;-&quot;??\ _k_n_-;_-@_-"/>
    <numFmt numFmtId="174" formatCode="0.0"/>
    <numFmt numFmtId="175" formatCode="&quot;Da&quot;;&quot;Da&quot;;&quot;Ne&quot;"/>
    <numFmt numFmtId="176" formatCode="&quot;True&quot;;&quot;True&quot;;&quot;False&quot;"/>
    <numFmt numFmtId="177" formatCode="&quot;Uključeno&quot;;&quot;Uključeno&quot;;&quot;Isključeno&quot;"/>
    <numFmt numFmtId="178" formatCode="[$¥€-2]\ #,##0.00_);[Red]\([$€-2]\ #,##0.00\)"/>
    <numFmt numFmtId="179" formatCode="#,##0.00&quot; kn&quot;"/>
    <numFmt numFmtId="180" formatCode="0_)"/>
    <numFmt numFmtId="181" formatCode="#,##0__"/>
    <numFmt numFmtId="182" formatCode="General_)"/>
    <numFmt numFmtId="183" formatCode="[$-41A]d\.\ mmmm\ yyyy\."/>
    <numFmt numFmtId="184" formatCode="#,##0.0"/>
    <numFmt numFmtId="185" formatCode="#,##0.00\ &quot;kn&quot;"/>
  </numFmts>
  <fonts count="56">
    <font>
      <sz val="10"/>
      <name val="Arial"/>
      <family val="0"/>
    </font>
    <font>
      <b/>
      <sz val="10"/>
      <name val="Arial"/>
      <family val="2"/>
    </font>
    <font>
      <b/>
      <sz val="8"/>
      <name val="Arial"/>
      <family val="2"/>
    </font>
    <font>
      <vertAlign val="superscript"/>
      <sz val="10"/>
      <name val="Arial"/>
      <family val="2"/>
    </font>
    <font>
      <sz val="11"/>
      <color indexed="8"/>
      <name val="Calibri"/>
      <family val="2"/>
    </font>
    <font>
      <sz val="11"/>
      <color indexed="17"/>
      <name val="Calibri"/>
      <family val="2"/>
    </font>
    <font>
      <b/>
      <sz val="11"/>
      <color indexed="63"/>
      <name val="Calibri"/>
      <family val="2"/>
    </font>
    <font>
      <sz val="11"/>
      <color indexed="10"/>
      <name val="Calibri"/>
      <family val="2"/>
    </font>
    <font>
      <b/>
      <sz val="18"/>
      <color indexed="56"/>
      <name val="Cambria"/>
      <family val="2"/>
    </font>
    <font>
      <sz val="9"/>
      <name val="Arial CE"/>
      <family val="2"/>
    </font>
    <font>
      <sz val="12"/>
      <name val="Helv"/>
      <family val="2"/>
    </font>
    <font>
      <sz val="10"/>
      <color indexed="8"/>
      <name val="MS Sans Serif"/>
      <family val="2"/>
    </font>
    <font>
      <sz val="10"/>
      <name val="Helv"/>
      <family val="2"/>
    </font>
    <font>
      <sz val="10"/>
      <name val="Futura Bk L2"/>
      <family val="0"/>
    </font>
    <font>
      <sz val="10"/>
      <name val="Futura Md L2"/>
      <family val="2"/>
    </font>
    <font>
      <sz val="9"/>
      <name val="Geneva"/>
      <family val="0"/>
    </font>
    <font>
      <b/>
      <sz val="12"/>
      <name val="Futura Bk L2"/>
      <family val="2"/>
    </font>
    <font>
      <sz val="10"/>
      <name val="Tms Rmn"/>
      <family val="0"/>
    </font>
    <font>
      <sz val="10"/>
      <name val="Arial CE"/>
      <family val="0"/>
    </font>
    <font>
      <b/>
      <sz val="12"/>
      <name val="Arial"/>
      <family val="2"/>
    </font>
    <font>
      <b/>
      <sz val="16"/>
      <name val="Arial"/>
      <family val="2"/>
    </font>
    <font>
      <sz val="9"/>
      <name val="Arial"/>
      <family val="2"/>
    </font>
    <font>
      <b/>
      <sz val="9"/>
      <name val="Arial"/>
      <family val="2"/>
    </font>
    <font>
      <sz val="11"/>
      <color indexed="9"/>
      <name val="Calibri"/>
      <family val="2"/>
    </font>
    <font>
      <u val="single"/>
      <sz val="10"/>
      <color indexed="30"/>
      <name val="Arial"/>
      <family val="2"/>
    </font>
    <font>
      <b/>
      <sz val="11"/>
      <color indexed="52"/>
      <name val="Calibri"/>
      <family val="2"/>
    </font>
    <font>
      <sz val="11"/>
      <color indexed="20"/>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sz val="11"/>
      <color indexed="52"/>
      <name val="Calibri"/>
      <family val="2"/>
    </font>
    <font>
      <b/>
      <sz val="11"/>
      <color indexed="9"/>
      <name val="Calibri"/>
      <family val="2"/>
    </font>
    <font>
      <i/>
      <sz val="11"/>
      <color indexed="23"/>
      <name val="Calibri"/>
      <family val="2"/>
    </font>
    <font>
      <b/>
      <sz val="11"/>
      <color indexed="8"/>
      <name val="Calibri"/>
      <family val="2"/>
    </font>
    <font>
      <sz val="11"/>
      <color indexed="62"/>
      <name val="Calibri"/>
      <family val="2"/>
    </font>
    <font>
      <b/>
      <sz val="10"/>
      <color indexed="62"/>
      <name val="Arial"/>
      <family val="2"/>
    </font>
    <font>
      <b/>
      <sz val="10"/>
      <color indexed="8"/>
      <name val="Arial"/>
      <family val="2"/>
    </font>
    <font>
      <sz val="11"/>
      <color theme="1"/>
      <name val="Calibri"/>
      <family val="2"/>
    </font>
    <font>
      <sz val="11"/>
      <color theme="0"/>
      <name val="Calibri"/>
      <family val="2"/>
    </font>
    <font>
      <u val="single"/>
      <sz val="10"/>
      <color theme="10"/>
      <name val="Arial"/>
      <family val="2"/>
    </font>
    <font>
      <b/>
      <sz val="11"/>
      <color rgb="FFFA7D00"/>
      <name val="Calibri"/>
      <family val="2"/>
    </font>
    <font>
      <sz val="11"/>
      <color rgb="FF9C0006"/>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0"/>
      <name val="Calibri"/>
      <family val="2"/>
    </font>
    <font>
      <i/>
      <sz val="11"/>
      <color rgb="FF7F7F7F"/>
      <name val="Calibri"/>
      <family val="2"/>
    </font>
    <font>
      <b/>
      <sz val="11"/>
      <color theme="1"/>
      <name val="Calibri"/>
      <family val="2"/>
    </font>
    <font>
      <sz val="11"/>
      <color rgb="FF3F3F76"/>
      <name val="Calibri"/>
      <family val="2"/>
    </font>
    <font>
      <b/>
      <sz val="10"/>
      <color theme="8" tint="-0.24997000396251678"/>
      <name val="Arial"/>
      <family val="2"/>
    </font>
    <font>
      <b/>
      <sz val="10"/>
      <color theme="1"/>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26"/>
        <bgColor indexed="64"/>
      </patternFill>
    </fill>
    <fill>
      <patternFill patternType="solid">
        <fgColor indexed="4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theme="0" tint="-0.1499900072813034"/>
        <bgColor indexed="64"/>
      </patternFill>
    </fill>
  </fills>
  <borders count="28">
    <border>
      <left/>
      <right/>
      <top/>
      <bottom/>
      <diagonal/>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7F7F7F"/>
      </left>
      <right style="thin">
        <color rgb="FF7F7F7F"/>
      </right>
      <top style="thin">
        <color rgb="FF7F7F7F"/>
      </top>
      <bottom style="thin">
        <color rgb="FF7F7F7F"/>
      </bottom>
    </border>
    <border>
      <left style="thin"/>
      <right style="thin"/>
      <top style="thin"/>
      <bottom style="thin"/>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medium"/>
      <right style="medium"/>
      <top style="medium"/>
      <bottom style="mediu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medium"/>
    </border>
    <border>
      <left style="thin"/>
      <right/>
      <top style="thin"/>
      <bottom style="thin"/>
    </border>
    <border>
      <left>
        <color indexed="63"/>
      </left>
      <right>
        <color indexed="63"/>
      </right>
      <top style="thin"/>
      <bottom style="thin"/>
    </border>
    <border>
      <left/>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right/>
      <top style="thin"/>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medium"/>
      <bottom>
        <color indexed="63"/>
      </bottom>
    </border>
  </borders>
  <cellStyleXfs count="9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4"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0" fillId="20" borderId="1" applyNumberFormat="0" applyAlignment="0" applyProtection="0"/>
    <xf numFmtId="0" fontId="0" fillId="20" borderId="1" applyNumberFormat="0" applyAlignment="0" applyProtection="0"/>
    <xf numFmtId="4" fontId="13" fillId="0" borderId="0">
      <alignment horizontal="right" vertical="top"/>
      <protection/>
    </xf>
    <xf numFmtId="0" fontId="5" fillId="21" borderId="0" applyNumberFormat="0" applyBorder="0" applyAlignment="0" applyProtection="0"/>
    <xf numFmtId="0" fontId="5" fillId="21" borderId="0" applyNumberFormat="0" applyBorder="0" applyAlignment="0" applyProtection="0"/>
    <xf numFmtId="0" fontId="0" fillId="0" borderId="0">
      <alignment/>
      <protection/>
    </xf>
    <xf numFmtId="0" fontId="41" fillId="0" borderId="0" applyNumberFormat="0" applyFill="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6" fillId="28" borderId="2" applyNumberFormat="0" applyAlignment="0" applyProtection="0"/>
    <xf numFmtId="0" fontId="6" fillId="28" borderId="2" applyNumberFormat="0" applyAlignment="0" applyProtection="0"/>
    <xf numFmtId="0" fontId="42" fillId="29" borderId="3" applyNumberFormat="0" applyAlignment="0" applyProtection="0"/>
    <xf numFmtId="4" fontId="14" fillId="0" borderId="0" applyFill="0" applyBorder="0" applyAlignment="0" applyProtection="0"/>
    <xf numFmtId="49" fontId="13" fillId="0" borderId="4" applyFill="0" applyProtection="0">
      <alignment horizontal="center" vertical="center"/>
    </xf>
    <xf numFmtId="0" fontId="43" fillId="30" borderId="0" applyNumberFormat="0" applyBorder="0" applyAlignment="0" applyProtection="0"/>
    <xf numFmtId="0" fontId="44" fillId="0" borderId="0" applyNumberForma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8" fillId="0" borderId="0" applyNumberFormat="0" applyFill="0" applyBorder="0" applyAlignment="0" applyProtection="0"/>
    <xf numFmtId="0" fontId="48" fillId="31" borderId="0" applyNumberFormat="0" applyBorder="0" applyAlignment="0" applyProtection="0"/>
    <xf numFmtId="0" fontId="0" fillId="0" borderId="0">
      <alignment/>
      <protection/>
    </xf>
    <xf numFmtId="0" fontId="0" fillId="0" borderId="0">
      <alignment/>
      <protection/>
    </xf>
    <xf numFmtId="0" fontId="39" fillId="0" borderId="0">
      <alignment/>
      <protection/>
    </xf>
    <xf numFmtId="0" fontId="39" fillId="0" borderId="0">
      <alignment/>
      <protection/>
    </xf>
    <xf numFmtId="182" fontId="10" fillId="0" borderId="0">
      <alignment/>
      <protection/>
    </xf>
    <xf numFmtId="0" fontId="0" fillId="0" borderId="0">
      <alignment/>
      <protection/>
    </xf>
    <xf numFmtId="0" fontId="39" fillId="0" borderId="0">
      <alignment/>
      <protection/>
    </xf>
    <xf numFmtId="0" fontId="0" fillId="0" borderId="0">
      <alignment/>
      <protection/>
    </xf>
    <xf numFmtId="0" fontId="0" fillId="0" borderId="0">
      <alignment/>
      <protection/>
    </xf>
    <xf numFmtId="0" fontId="9" fillId="0" borderId="0">
      <alignment horizontal="left" vertical="top"/>
      <protection/>
    </xf>
    <xf numFmtId="4" fontId="0" fillId="0" borderId="0">
      <alignment horizontal="justify" vertical="top"/>
      <protection/>
    </xf>
    <xf numFmtId="0" fontId="11" fillId="0" borderId="0">
      <alignment/>
      <protection/>
    </xf>
    <xf numFmtId="0" fontId="0" fillId="0" borderId="0">
      <alignment/>
      <protection/>
    </xf>
    <xf numFmtId="0" fontId="18" fillId="0" borderId="0">
      <alignment/>
      <protection/>
    </xf>
    <xf numFmtId="0" fontId="0" fillId="0" borderId="0">
      <alignment/>
      <protection/>
    </xf>
    <xf numFmtId="9" fontId="0" fillId="0" borderId="0" applyFont="0" applyFill="0" applyBorder="0" applyAlignment="0" applyProtection="0"/>
    <xf numFmtId="0" fontId="49" fillId="0" borderId="8" applyNumberFormat="0" applyFill="0" applyAlignment="0" applyProtection="0"/>
    <xf numFmtId="0" fontId="50" fillId="32" borderId="9" applyNumberFormat="0" applyAlignment="0" applyProtection="0"/>
    <xf numFmtId="49" fontId="16" fillId="0" borderId="0">
      <alignment vertical="center"/>
      <protection locked="0"/>
    </xf>
    <xf numFmtId="0" fontId="0" fillId="0" borderId="0">
      <alignment/>
      <protection/>
    </xf>
    <xf numFmtId="0" fontId="12" fillId="0" borderId="0">
      <alignment/>
      <protection/>
    </xf>
    <xf numFmtId="0" fontId="12" fillId="0" borderId="0">
      <alignment/>
      <protection/>
    </xf>
    <xf numFmtId="0" fontId="13" fillId="0" borderId="0">
      <alignment vertical="top" wrapText="1"/>
      <protection/>
    </xf>
    <xf numFmtId="0" fontId="51"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17" fillId="0" borderId="0">
      <alignment/>
      <protection/>
    </xf>
    <xf numFmtId="4" fontId="13" fillId="0" borderId="0">
      <alignment/>
      <protection/>
    </xf>
    <xf numFmtId="4" fontId="14" fillId="0" borderId="0">
      <alignment/>
      <protection/>
    </xf>
    <xf numFmtId="0" fontId="52" fillId="0" borderId="10" applyNumberFormat="0" applyFill="0" applyAlignment="0" applyProtection="0"/>
    <xf numFmtId="4" fontId="15" fillId="0" borderId="0">
      <alignment/>
      <protection/>
    </xf>
    <xf numFmtId="0" fontId="53" fillId="33"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cellStyleXfs>
  <cellXfs count="114">
    <xf numFmtId="0" fontId="0" fillId="0" borderId="0" xfId="0" applyAlignment="1">
      <alignment/>
    </xf>
    <xf numFmtId="0" fontId="0" fillId="0" borderId="0" xfId="0" applyAlignment="1">
      <alignment horizontal="center"/>
    </xf>
    <xf numFmtId="4" fontId="0" fillId="0" borderId="0" xfId="0" applyNumberFormat="1" applyAlignment="1">
      <alignment/>
    </xf>
    <xf numFmtId="0" fontId="1" fillId="0" borderId="0" xfId="0" applyFont="1" applyAlignment="1">
      <alignment wrapText="1"/>
    </xf>
    <xf numFmtId="0" fontId="0" fillId="0" borderId="0" xfId="0" applyAlignment="1">
      <alignment vertical="top"/>
    </xf>
    <xf numFmtId="2" fontId="0" fillId="0" borderId="0" xfId="0" applyNumberFormat="1" applyAlignment="1">
      <alignment/>
    </xf>
    <xf numFmtId="0" fontId="1" fillId="0" borderId="0" xfId="0" applyFont="1" applyAlignment="1">
      <alignment vertical="top" wrapText="1"/>
    </xf>
    <xf numFmtId="2" fontId="0" fillId="0" borderId="0" xfId="0" applyNumberFormat="1" applyAlignment="1">
      <alignment wrapText="1"/>
    </xf>
    <xf numFmtId="0" fontId="0" fillId="0" borderId="0" xfId="0" applyAlignment="1">
      <alignment horizontal="right"/>
    </xf>
    <xf numFmtId="2" fontId="1" fillId="0" borderId="0" xfId="0" applyNumberFormat="1" applyFont="1" applyAlignment="1">
      <alignment/>
    </xf>
    <xf numFmtId="0" fontId="2" fillId="34" borderId="4" xfId="0" applyFont="1" applyFill="1" applyBorder="1" applyAlignment="1">
      <alignment/>
    </xf>
    <xf numFmtId="0" fontId="2" fillId="34" borderId="4" xfId="0" applyFont="1" applyFill="1" applyBorder="1" applyAlignment="1">
      <alignment horizontal="center"/>
    </xf>
    <xf numFmtId="2" fontId="2" fillId="34" borderId="4" xfId="0" applyNumberFormat="1" applyFont="1" applyFill="1" applyBorder="1" applyAlignment="1">
      <alignment wrapText="1"/>
    </xf>
    <xf numFmtId="0" fontId="0" fillId="34" borderId="0" xfId="0" applyFill="1" applyAlignment="1">
      <alignment/>
    </xf>
    <xf numFmtId="0" fontId="0" fillId="0" borderId="0" xfId="0" applyFont="1" applyAlignment="1">
      <alignment/>
    </xf>
    <xf numFmtId="4" fontId="1" fillId="0" borderId="11" xfId="0" applyNumberFormat="1" applyFont="1" applyBorder="1" applyAlignment="1">
      <alignment/>
    </xf>
    <xf numFmtId="4" fontId="1" fillId="0" borderId="0" xfId="0" applyNumberFormat="1" applyFont="1" applyAlignment="1">
      <alignment/>
    </xf>
    <xf numFmtId="0" fontId="0" fillId="0" borderId="0" xfId="0" applyFont="1" applyAlignment="1">
      <alignment vertical="top"/>
    </xf>
    <xf numFmtId="0" fontId="1" fillId="0" borderId="11" xfId="0" applyFont="1" applyBorder="1" applyAlignment="1">
      <alignment vertical="top"/>
    </xf>
    <xf numFmtId="0" fontId="1" fillId="0" borderId="11" xfId="0" applyFont="1" applyBorder="1" applyAlignment="1">
      <alignment/>
    </xf>
    <xf numFmtId="0" fontId="0" fillId="0" borderId="0" xfId="0" applyFont="1" applyAlignment="1">
      <alignment horizontal="center"/>
    </xf>
    <xf numFmtId="0" fontId="0" fillId="0" borderId="4" xfId="0" applyBorder="1" applyAlignment="1">
      <alignment vertical="top"/>
    </xf>
    <xf numFmtId="0" fontId="0" fillId="0" borderId="12" xfId="0" applyBorder="1" applyAlignment="1">
      <alignment vertical="top"/>
    </xf>
    <xf numFmtId="0" fontId="0" fillId="0" borderId="13" xfId="0" applyBorder="1" applyAlignment="1">
      <alignment/>
    </xf>
    <xf numFmtId="0" fontId="0" fillId="0" borderId="14" xfId="0" applyBorder="1" applyAlignment="1">
      <alignment/>
    </xf>
    <xf numFmtId="0" fontId="1" fillId="0" borderId="0" xfId="0" applyFont="1" applyAlignment="1">
      <alignment vertical="top"/>
    </xf>
    <xf numFmtId="0" fontId="0" fillId="0" borderId="0" xfId="0" applyAlignment="1" applyProtection="1">
      <alignment/>
      <protection/>
    </xf>
    <xf numFmtId="185" fontId="0" fillId="0" borderId="0" xfId="0" applyNumberFormat="1" applyAlignment="1" applyProtection="1">
      <alignment/>
      <protection/>
    </xf>
    <xf numFmtId="0" fontId="0" fillId="0" borderId="0" xfId="0" applyAlignment="1" applyProtection="1">
      <alignment vertical="center"/>
      <protection/>
    </xf>
    <xf numFmtId="185" fontId="0" fillId="0" borderId="0" xfId="0" applyNumberFormat="1" applyAlignment="1" applyProtection="1">
      <alignment vertical="center"/>
      <protection/>
    </xf>
    <xf numFmtId="0" fontId="1" fillId="0" borderId="4" xfId="0" applyFont="1" applyFill="1" applyBorder="1" applyAlignment="1" applyProtection="1">
      <alignment horizontal="right" vertical="center"/>
      <protection/>
    </xf>
    <xf numFmtId="185" fontId="1" fillId="0" borderId="4" xfId="0" applyNumberFormat="1" applyFont="1" applyFill="1" applyBorder="1" applyAlignment="1" applyProtection="1">
      <alignment vertical="center"/>
      <protection/>
    </xf>
    <xf numFmtId="0" fontId="19" fillId="34" borderId="4" xfId="0" applyFont="1" applyFill="1" applyBorder="1" applyAlignment="1" applyProtection="1">
      <alignment horizontal="right" vertical="center"/>
      <protection/>
    </xf>
    <xf numFmtId="185" fontId="19" fillId="34" borderId="4" xfId="0" applyNumberFormat="1" applyFont="1" applyFill="1" applyBorder="1" applyAlignment="1" applyProtection="1">
      <alignment vertical="center"/>
      <protection/>
    </xf>
    <xf numFmtId="0" fontId="0" fillId="0" borderId="0" xfId="0" applyBorder="1" applyAlignment="1">
      <alignment/>
    </xf>
    <xf numFmtId="0" fontId="0" fillId="0" borderId="0" xfId="0" applyAlignment="1">
      <alignment/>
    </xf>
    <xf numFmtId="0" fontId="54" fillId="0" borderId="0" xfId="0" applyFont="1" applyBorder="1" applyAlignment="1">
      <alignment/>
    </xf>
    <xf numFmtId="0" fontId="0" fillId="0" borderId="0" xfId="0" applyBorder="1" applyAlignment="1">
      <alignment/>
    </xf>
    <xf numFmtId="0" fontId="2" fillId="35" borderId="0" xfId="0" applyFont="1" applyFill="1" applyBorder="1" applyAlignment="1">
      <alignment/>
    </xf>
    <xf numFmtId="0" fontId="2" fillId="35" borderId="0" xfId="0" applyFont="1" applyFill="1" applyBorder="1" applyAlignment="1">
      <alignment horizontal="center"/>
    </xf>
    <xf numFmtId="2" fontId="2" fillId="35" borderId="0" xfId="0" applyNumberFormat="1" applyFont="1" applyFill="1" applyBorder="1" applyAlignment="1">
      <alignment wrapText="1"/>
    </xf>
    <xf numFmtId="0" fontId="2" fillId="35" borderId="0" xfId="0" applyFont="1" applyFill="1" applyBorder="1" applyAlignment="1">
      <alignment horizontal="left"/>
    </xf>
    <xf numFmtId="4" fontId="0" fillId="0" borderId="0" xfId="0" applyNumberFormat="1" applyAlignment="1">
      <alignment/>
    </xf>
    <xf numFmtId="0" fontId="1" fillId="34" borderId="0" xfId="0" applyFont="1" applyFill="1" applyAlignment="1">
      <alignment/>
    </xf>
    <xf numFmtId="2" fontId="0" fillId="0" borderId="0" xfId="96" applyNumberFormat="1" applyFont="1" applyAlignment="1">
      <alignment wrapText="1"/>
    </xf>
    <xf numFmtId="4" fontId="1" fillId="0" borderId="0" xfId="0" applyNumberFormat="1" applyFont="1" applyBorder="1" applyAlignment="1">
      <alignment/>
    </xf>
    <xf numFmtId="0" fontId="1" fillId="0" borderId="0" xfId="0" applyFont="1" applyAlignment="1">
      <alignment/>
    </xf>
    <xf numFmtId="0" fontId="1" fillId="0" borderId="0" xfId="0" applyFont="1" applyBorder="1" applyAlignment="1">
      <alignment horizontal="left" vertical="top" wrapText="1"/>
    </xf>
    <xf numFmtId="0" fontId="0" fillId="0" borderId="0" xfId="0" applyFont="1" applyBorder="1" applyAlignment="1">
      <alignment horizontal="left" vertical="top" wrapText="1"/>
    </xf>
    <xf numFmtId="0" fontId="1" fillId="0" borderId="0" xfId="0" applyFont="1" applyAlignment="1">
      <alignment horizontal="right"/>
    </xf>
    <xf numFmtId="49" fontId="21" fillId="0" borderId="0" xfId="0" applyNumberFormat="1" applyFont="1" applyBorder="1" applyAlignment="1">
      <alignment horizontal="left" vertical="top" wrapText="1"/>
    </xf>
    <xf numFmtId="16" fontId="0" fillId="0" borderId="0" xfId="0" applyNumberFormat="1" applyAlignment="1">
      <alignment vertical="top"/>
    </xf>
    <xf numFmtId="49" fontId="55" fillId="36" borderId="11" xfId="24" applyNumberFormat="1" applyFont="1" applyFill="1" applyBorder="1" applyAlignment="1">
      <alignment horizontal="left" vertical="top"/>
    </xf>
    <xf numFmtId="0" fontId="21" fillId="0" borderId="0" xfId="71" applyNumberFormat="1" applyFont="1" applyFill="1" applyAlignment="1">
      <alignment horizontal="justify" vertical="top" wrapText="1"/>
      <protection/>
    </xf>
    <xf numFmtId="0" fontId="0" fillId="0" borderId="0" xfId="60" applyFont="1" applyAlignment="1">
      <alignment horizontal="justify" vertical="top" wrapText="1"/>
      <protection/>
    </xf>
    <xf numFmtId="49" fontId="22" fillId="0" borderId="0" xfId="0" applyNumberFormat="1" applyFont="1" applyBorder="1" applyAlignment="1">
      <alignment horizontal="left" vertical="top" wrapText="1"/>
    </xf>
    <xf numFmtId="4" fontId="19" fillId="0" borderId="0" xfId="0" applyNumberFormat="1" applyFont="1" applyAlignment="1">
      <alignment/>
    </xf>
    <xf numFmtId="4" fontId="19" fillId="0" borderId="0" xfId="0" applyNumberFormat="1" applyFont="1" applyAlignment="1">
      <alignment wrapText="1"/>
    </xf>
    <xf numFmtId="4" fontId="19" fillId="0" borderId="15" xfId="0" applyNumberFormat="1" applyFont="1" applyBorder="1" applyAlignment="1">
      <alignment/>
    </xf>
    <xf numFmtId="4" fontId="19" fillId="0" borderId="11" xfId="0" applyNumberFormat="1" applyFont="1" applyBorder="1" applyAlignment="1">
      <alignment/>
    </xf>
    <xf numFmtId="0" fontId="19" fillId="0" borderId="0" xfId="0" applyFont="1" applyAlignment="1">
      <alignment wrapText="1"/>
    </xf>
    <xf numFmtId="0" fontId="1" fillId="0" borderId="4" xfId="0" applyFont="1" applyBorder="1" applyAlignment="1" applyProtection="1">
      <alignment vertical="center"/>
      <protection/>
    </xf>
    <xf numFmtId="0" fontId="1" fillId="37" borderId="0" xfId="0" applyFont="1" applyFill="1" applyAlignment="1">
      <alignment/>
    </xf>
    <xf numFmtId="0" fontId="0" fillId="0" borderId="0" xfId="0" applyAlignment="1" applyProtection="1">
      <alignment/>
      <protection locked="0"/>
    </xf>
    <xf numFmtId="2" fontId="0" fillId="0" borderId="0" xfId="0" applyNumberFormat="1" applyAlignment="1" applyProtection="1">
      <alignment/>
      <protection locked="0"/>
    </xf>
    <xf numFmtId="0" fontId="0" fillId="0" borderId="0" xfId="0" applyAlignment="1">
      <alignment wrapText="1"/>
    </xf>
    <xf numFmtId="0" fontId="0" fillId="0" borderId="0" xfId="0" applyFont="1" applyAlignment="1">
      <alignment wrapText="1"/>
    </xf>
    <xf numFmtId="0" fontId="21" fillId="0" borderId="0" xfId="0" applyFont="1" applyAlignment="1" applyProtection="1">
      <alignment/>
      <protection locked="0"/>
    </xf>
    <xf numFmtId="0" fontId="0" fillId="0" borderId="0" xfId="0" applyBorder="1" applyAlignment="1">
      <alignment vertical="center"/>
    </xf>
    <xf numFmtId="0" fontId="0" fillId="0" borderId="0" xfId="0" applyFont="1" applyBorder="1" applyAlignment="1">
      <alignment vertical="center"/>
    </xf>
    <xf numFmtId="0" fontId="1" fillId="0" borderId="0" xfId="0" applyFont="1" applyBorder="1" applyAlignment="1">
      <alignment vertical="center"/>
    </xf>
    <xf numFmtId="0" fontId="0" fillId="0" borderId="0" xfId="0" applyFont="1" applyBorder="1" applyAlignment="1">
      <alignment vertical="top"/>
    </xf>
    <xf numFmtId="0" fontId="0" fillId="0" borderId="0" xfId="0" applyBorder="1" applyAlignment="1">
      <alignment vertical="top"/>
    </xf>
    <xf numFmtId="0" fontId="20" fillId="34" borderId="16" xfId="0" applyFont="1" applyFill="1" applyBorder="1" applyAlignment="1">
      <alignment horizontal="center" vertical="center" wrapText="1"/>
    </xf>
    <xf numFmtId="0" fontId="20" fillId="34" borderId="17" xfId="0" applyFont="1" applyFill="1" applyBorder="1" applyAlignment="1">
      <alignment horizontal="center" vertical="center" wrapText="1"/>
    </xf>
    <xf numFmtId="0" fontId="20" fillId="34" borderId="18" xfId="0" applyFont="1" applyFill="1" applyBorder="1" applyAlignment="1">
      <alignment horizontal="center" vertical="center" wrapText="1"/>
    </xf>
    <xf numFmtId="0" fontId="1" fillId="0" borderId="0" xfId="0" applyFont="1" applyBorder="1" applyAlignment="1">
      <alignment vertical="center"/>
    </xf>
    <xf numFmtId="0" fontId="0" fillId="0" borderId="0" xfId="0" applyAlignment="1">
      <alignment/>
    </xf>
    <xf numFmtId="0" fontId="1" fillId="2" borderId="19" xfId="0" applyFont="1" applyFill="1" applyBorder="1" applyAlignment="1">
      <alignment horizontal="center" vertical="top" wrapText="1"/>
    </xf>
    <xf numFmtId="0" fontId="0" fillId="2" borderId="20" xfId="0" applyFont="1" applyFill="1" applyBorder="1" applyAlignment="1">
      <alignment horizontal="center" vertical="top"/>
    </xf>
    <xf numFmtId="0" fontId="0" fillId="2" borderId="21" xfId="0" applyFont="1" applyFill="1" applyBorder="1" applyAlignment="1">
      <alignment horizontal="center" vertical="top"/>
    </xf>
    <xf numFmtId="0" fontId="1" fillId="0" borderId="4" xfId="0" applyFont="1" applyBorder="1" applyAlignment="1">
      <alignment vertical="top" wrapText="1"/>
    </xf>
    <xf numFmtId="0" fontId="1" fillId="0" borderId="4" xfId="0" applyFont="1" applyBorder="1" applyAlignment="1">
      <alignment vertical="top"/>
    </xf>
    <xf numFmtId="0" fontId="1" fillId="0" borderId="22" xfId="0" applyFont="1" applyBorder="1" applyAlignment="1">
      <alignment vertical="top"/>
    </xf>
    <xf numFmtId="0" fontId="1" fillId="0" borderId="23" xfId="0" applyFont="1" applyBorder="1" applyAlignment="1">
      <alignment vertical="top"/>
    </xf>
    <xf numFmtId="0" fontId="1" fillId="0" borderId="0" xfId="0" applyFont="1" applyBorder="1" applyAlignment="1">
      <alignment/>
    </xf>
    <xf numFmtId="0" fontId="1" fillId="0" borderId="24" xfId="0" applyFont="1" applyBorder="1" applyAlignment="1">
      <alignment/>
    </xf>
    <xf numFmtId="0" fontId="1" fillId="0" borderId="25" xfId="0" applyFont="1" applyBorder="1" applyAlignment="1">
      <alignment/>
    </xf>
    <xf numFmtId="0" fontId="1" fillId="0" borderId="26" xfId="0" applyFont="1" applyBorder="1" applyAlignment="1">
      <alignment/>
    </xf>
    <xf numFmtId="0" fontId="19" fillId="34" borderId="16" xfId="0" applyFont="1" applyFill="1" applyBorder="1" applyAlignment="1" applyProtection="1">
      <alignment vertical="center"/>
      <protection/>
    </xf>
    <xf numFmtId="0" fontId="19" fillId="34" borderId="17" xfId="0" applyFont="1" applyFill="1" applyBorder="1" applyAlignment="1" applyProtection="1">
      <alignment vertical="center"/>
      <protection/>
    </xf>
    <xf numFmtId="0" fontId="19" fillId="34" borderId="4" xfId="0" applyFont="1" applyFill="1" applyBorder="1" applyAlignment="1" applyProtection="1">
      <alignment vertical="center"/>
      <protection/>
    </xf>
    <xf numFmtId="0" fontId="19" fillId="0" borderId="0" xfId="0" applyFont="1" applyAlignment="1">
      <alignment horizontal="center" vertical="top"/>
    </xf>
    <xf numFmtId="0" fontId="1" fillId="0" borderId="0" xfId="0" applyFont="1" applyAlignment="1">
      <alignment horizontal="center"/>
    </xf>
    <xf numFmtId="0" fontId="0" fillId="0" borderId="25" xfId="0" applyBorder="1" applyAlignment="1">
      <alignment/>
    </xf>
    <xf numFmtId="0" fontId="1" fillId="37" borderId="0" xfId="0" applyFont="1" applyFill="1" applyAlignment="1">
      <alignment/>
    </xf>
    <xf numFmtId="0" fontId="1" fillId="37" borderId="0" xfId="0" applyFont="1" applyFill="1" applyAlignment="1">
      <alignment vertical="top"/>
    </xf>
    <xf numFmtId="0" fontId="0" fillId="34" borderId="0" xfId="0" applyFill="1" applyAlignment="1">
      <alignment/>
    </xf>
    <xf numFmtId="0" fontId="0" fillId="37" borderId="0" xfId="0" applyFill="1" applyAlignment="1">
      <alignment/>
    </xf>
    <xf numFmtId="0" fontId="19" fillId="34" borderId="0" xfId="0" applyFont="1" applyFill="1" applyAlignment="1">
      <alignment horizontal="left"/>
    </xf>
    <xf numFmtId="4" fontId="19" fillId="0" borderId="0" xfId="0" applyNumberFormat="1" applyFont="1" applyAlignment="1">
      <alignment/>
    </xf>
    <xf numFmtId="0" fontId="0" fillId="0" borderId="0" xfId="0" applyAlignment="1">
      <alignment/>
    </xf>
    <xf numFmtId="4" fontId="1" fillId="34" borderId="0" xfId="0" applyNumberFormat="1" applyFont="1" applyFill="1" applyAlignment="1">
      <alignment/>
    </xf>
    <xf numFmtId="2" fontId="0" fillId="0" borderId="0" xfId="0" applyNumberFormat="1" applyAlignment="1">
      <alignment wrapText="1"/>
    </xf>
    <xf numFmtId="4" fontId="19" fillId="0" borderId="0" xfId="0" applyNumberFormat="1" applyFont="1" applyBorder="1" applyAlignment="1">
      <alignment/>
    </xf>
    <xf numFmtId="4" fontId="19" fillId="34" borderId="27" xfId="0" applyNumberFormat="1" applyFont="1" applyFill="1" applyBorder="1" applyAlignment="1">
      <alignment/>
    </xf>
    <xf numFmtId="0" fontId="19" fillId="0" borderId="0" xfId="0" applyFont="1" applyAlignment="1">
      <alignment wrapText="1"/>
    </xf>
    <xf numFmtId="0" fontId="1" fillId="0" borderId="0" xfId="0" applyFont="1" applyAlignment="1">
      <alignment vertical="top" wrapText="1"/>
    </xf>
    <xf numFmtId="185" fontId="1" fillId="0" borderId="4" xfId="0" applyNumberFormat="1" applyFont="1" applyFill="1" applyBorder="1" applyAlignment="1" applyProtection="1">
      <alignment vertical="center"/>
      <protection locked="0"/>
    </xf>
    <xf numFmtId="2" fontId="0" fillId="0" borderId="0" xfId="0" applyNumberFormat="1" applyAlignment="1" applyProtection="1">
      <alignment wrapText="1"/>
      <protection locked="0"/>
    </xf>
    <xf numFmtId="4" fontId="0" fillId="0" borderId="0" xfId="0" applyNumberFormat="1" applyAlignment="1" applyProtection="1">
      <alignment/>
      <protection locked="0"/>
    </xf>
    <xf numFmtId="4" fontId="19" fillId="0" borderId="15" xfId="0" applyNumberFormat="1" applyFont="1" applyBorder="1" applyAlignment="1" applyProtection="1">
      <alignment/>
      <protection locked="0"/>
    </xf>
    <xf numFmtId="2" fontId="1" fillId="0" borderId="0" xfId="0" applyNumberFormat="1" applyFont="1" applyAlignment="1" applyProtection="1">
      <alignment/>
      <protection locked="0"/>
    </xf>
    <xf numFmtId="0" fontId="1" fillId="34" borderId="0" xfId="0" applyFont="1" applyFill="1" applyAlignment="1" applyProtection="1">
      <alignment/>
      <protection locked="0"/>
    </xf>
  </cellXfs>
  <cellStyles count="85">
    <cellStyle name="Normal" xfId="0"/>
    <cellStyle name="20% - Isticanje1" xfId="15"/>
    <cellStyle name="20% - Isticanje2" xfId="16"/>
    <cellStyle name="20% - Isticanje3" xfId="17"/>
    <cellStyle name="20% - Isticanje4" xfId="18"/>
    <cellStyle name="20% - Isticanje5" xfId="19"/>
    <cellStyle name="20% - Isticanje6" xfId="20"/>
    <cellStyle name="40% - Isticanje2" xfId="21"/>
    <cellStyle name="40% - Isticanje3" xfId="22"/>
    <cellStyle name="40% - Isticanje4" xfId="23"/>
    <cellStyle name="40% - Isticanje5" xfId="24"/>
    <cellStyle name="40% - Isticanje6" xfId="25"/>
    <cellStyle name="40% - Naglasak1" xfId="26"/>
    <cellStyle name="60% - Isticanje1" xfId="27"/>
    <cellStyle name="60% - Isticanje2" xfId="28"/>
    <cellStyle name="60% - Isticanje3" xfId="29"/>
    <cellStyle name="60% - Isticanje4" xfId="30"/>
    <cellStyle name="60% - Isticanje5" xfId="31"/>
    <cellStyle name="60% - Isticanje6" xfId="32"/>
    <cellStyle name="Bilješka" xfId="33"/>
    <cellStyle name="Bilješka 2" xfId="34"/>
    <cellStyle name="BROJ" xfId="35"/>
    <cellStyle name="Dobro" xfId="36"/>
    <cellStyle name="Dobro 2" xfId="37"/>
    <cellStyle name="Excel Built-in Normal" xfId="38"/>
    <cellStyle name="Hyperlink" xfId="39"/>
    <cellStyle name="Isticanje1" xfId="40"/>
    <cellStyle name="Isticanje2" xfId="41"/>
    <cellStyle name="Isticanje3" xfId="42"/>
    <cellStyle name="Isticanje4" xfId="43"/>
    <cellStyle name="Isticanje5" xfId="44"/>
    <cellStyle name="Isticanje6" xfId="45"/>
    <cellStyle name="Izlaz" xfId="46"/>
    <cellStyle name="Izlaz 2" xfId="47"/>
    <cellStyle name="Izračun" xfId="48"/>
    <cellStyle name="KOLIČINA" xfId="49"/>
    <cellStyle name="LEGENDA" xfId="50"/>
    <cellStyle name="Loše" xfId="51"/>
    <cellStyle name="Naslov" xfId="52"/>
    <cellStyle name="Naslov 1" xfId="53"/>
    <cellStyle name="Naslov 2" xfId="54"/>
    <cellStyle name="Naslov 3" xfId="55"/>
    <cellStyle name="Naslov 4" xfId="56"/>
    <cellStyle name="Naslov 5" xfId="57"/>
    <cellStyle name="Neutralno" xfId="58"/>
    <cellStyle name="Normal 10 2" xfId="59"/>
    <cellStyle name="Normal 12 3" xfId="60"/>
    <cellStyle name="Normal 2" xfId="61"/>
    <cellStyle name="Normal 2 2" xfId="62"/>
    <cellStyle name="Normal 3" xfId="63"/>
    <cellStyle name="Normal 4" xfId="64"/>
    <cellStyle name="Normal 5" xfId="65"/>
    <cellStyle name="Normal 6" xfId="66"/>
    <cellStyle name="Normal 6 2" xfId="67"/>
    <cellStyle name="Normal 7" xfId="68"/>
    <cellStyle name="Normal1" xfId="69"/>
    <cellStyle name="Normale_Foglio1" xfId="70"/>
    <cellStyle name="Normalno 2" xfId="71"/>
    <cellStyle name="Normalno 3" xfId="72"/>
    <cellStyle name="Obično 2" xfId="73"/>
    <cellStyle name="Percent" xfId="74"/>
    <cellStyle name="Povezana ćelija" xfId="75"/>
    <cellStyle name="Provjera ćelije" xfId="76"/>
    <cellStyle name="SADRŽAJ" xfId="77"/>
    <cellStyle name="Stil 1" xfId="78"/>
    <cellStyle name="Stil 1 2" xfId="79"/>
    <cellStyle name="Style 1" xfId="80"/>
    <cellStyle name="TEKST" xfId="81"/>
    <cellStyle name="Tekst objašnjenja" xfId="82"/>
    <cellStyle name="Tekst upozorenja" xfId="83"/>
    <cellStyle name="Tekst upozorenja 2" xfId="84"/>
    <cellStyle name="TRO©KOVNIK" xfId="85"/>
    <cellStyle name="TROSKOVNIK 1" xfId="86"/>
    <cellStyle name="TROSKOVNIK 2" xfId="87"/>
    <cellStyle name="Ukupni zbroj" xfId="88"/>
    <cellStyle name="UKUPNO" xfId="89"/>
    <cellStyle name="Unos" xfId="90"/>
    <cellStyle name="Currency" xfId="91"/>
    <cellStyle name="Currency [0]" xfId="92"/>
    <cellStyle name="Valuta 2" xfId="93"/>
    <cellStyle name="Comma" xfId="94"/>
    <cellStyle name="Comma [0]" xfId="95"/>
    <cellStyle name="Zarez 2" xfId="96"/>
    <cellStyle name="Zarez 3" xfId="97"/>
    <cellStyle name="Zarez 3 2" xfId="9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3:H39"/>
  <sheetViews>
    <sheetView tabSelected="1" view="pageBreakPreview" zoomScaleSheetLayoutView="100" zoomScalePageLayoutView="0" workbookViewId="0" topLeftCell="A1">
      <selection activeCell="G9" sqref="G9"/>
    </sheetView>
  </sheetViews>
  <sheetFormatPr defaultColWidth="9.140625" defaultRowHeight="12.75"/>
  <cols>
    <col min="1" max="1" width="24.00390625" style="0" customWidth="1"/>
    <col min="2" max="2" width="10.57421875" style="0" customWidth="1"/>
  </cols>
  <sheetData>
    <row r="3" spans="1:8" ht="13.5" thickBot="1">
      <c r="A3" s="36"/>
      <c r="B3" s="37"/>
      <c r="C3" s="37"/>
      <c r="D3" s="37"/>
      <c r="E3" s="37"/>
      <c r="F3" s="37"/>
      <c r="G3" s="37"/>
      <c r="H3" s="37"/>
    </row>
    <row r="4" spans="1:8" ht="93.75" customHeight="1" thickBot="1">
      <c r="A4" s="78"/>
      <c r="B4" s="79"/>
      <c r="C4" s="79"/>
      <c r="D4" s="79"/>
      <c r="E4" s="79"/>
      <c r="F4" s="79"/>
      <c r="G4" s="79"/>
      <c r="H4" s="80"/>
    </row>
    <row r="5" spans="1:8" ht="12.75">
      <c r="A5" s="35"/>
      <c r="B5" s="35"/>
      <c r="C5" s="35"/>
      <c r="D5" s="35"/>
      <c r="E5" s="35"/>
      <c r="F5" s="35"/>
      <c r="G5" s="35"/>
      <c r="H5" s="35"/>
    </row>
    <row r="6" spans="1:8" ht="12.75">
      <c r="A6" s="35"/>
      <c r="B6" s="35"/>
      <c r="C6" s="35"/>
      <c r="D6" s="35"/>
      <c r="E6" s="35"/>
      <c r="F6" s="35"/>
      <c r="G6" s="35"/>
      <c r="H6" s="35"/>
    </row>
    <row r="7" spans="1:8" ht="12.75">
      <c r="A7" s="35"/>
      <c r="B7" s="35"/>
      <c r="C7" s="35"/>
      <c r="D7" s="35"/>
      <c r="E7" s="35"/>
      <c r="F7" s="35"/>
      <c r="G7" s="35"/>
      <c r="H7" s="35"/>
    </row>
    <row r="9" spans="1:5" ht="44.25" customHeight="1">
      <c r="A9" s="21" t="s">
        <v>22</v>
      </c>
      <c r="B9" s="81" t="s">
        <v>40</v>
      </c>
      <c r="C9" s="81"/>
      <c r="D9" s="81"/>
      <c r="E9" s="81"/>
    </row>
    <row r="10" spans="1:5" ht="42" customHeight="1">
      <c r="A10" s="21" t="s">
        <v>23</v>
      </c>
      <c r="B10" s="81" t="s">
        <v>41</v>
      </c>
      <c r="C10" s="82"/>
      <c r="D10" s="82"/>
      <c r="E10" s="82"/>
    </row>
    <row r="11" spans="1:5" ht="12.75">
      <c r="A11" s="22" t="s">
        <v>24</v>
      </c>
      <c r="B11" s="83" t="s">
        <v>38</v>
      </c>
      <c r="C11" s="83"/>
      <c r="D11" s="83"/>
      <c r="E11" s="84"/>
    </row>
    <row r="12" spans="1:5" ht="12.75">
      <c r="A12" s="23"/>
      <c r="B12" s="85" t="s">
        <v>42</v>
      </c>
      <c r="C12" s="85"/>
      <c r="D12" s="85"/>
      <c r="E12" s="86"/>
    </row>
    <row r="13" spans="1:5" ht="12.75">
      <c r="A13" s="24"/>
      <c r="B13" s="87" t="s">
        <v>43</v>
      </c>
      <c r="C13" s="87"/>
      <c r="D13" s="87"/>
      <c r="E13" s="88"/>
    </row>
    <row r="24" spans="1:8" ht="51.75" customHeight="1">
      <c r="A24" s="73" t="s">
        <v>39</v>
      </c>
      <c r="B24" s="74"/>
      <c r="C24" s="74"/>
      <c r="D24" s="74"/>
      <c r="E24" s="74"/>
      <c r="F24" s="74"/>
      <c r="G24" s="74"/>
      <c r="H24" s="75"/>
    </row>
    <row r="35" spans="1:8" s="37" customFormat="1" ht="12.75">
      <c r="A35" s="71"/>
      <c r="B35" s="72"/>
      <c r="C35" s="72"/>
      <c r="D35" s="72"/>
      <c r="E35" s="72"/>
      <c r="F35" s="72"/>
      <c r="G35" s="72"/>
      <c r="H35" s="72"/>
    </row>
    <row r="36" spans="1:8" s="37" customFormat="1" ht="12.75">
      <c r="A36" s="71"/>
      <c r="B36" s="71"/>
      <c r="E36" s="72"/>
      <c r="F36" s="72"/>
      <c r="G36" s="72"/>
      <c r="H36" s="72"/>
    </row>
    <row r="37" spans="1:8" s="37" customFormat="1" ht="14.25" customHeight="1">
      <c r="A37" s="68"/>
      <c r="B37" s="70"/>
      <c r="C37" s="35"/>
      <c r="D37" s="35"/>
      <c r="E37" s="35"/>
      <c r="F37" s="35"/>
      <c r="G37" s="35"/>
      <c r="H37" s="68"/>
    </row>
    <row r="38" spans="1:8" s="37" customFormat="1" ht="14.25" customHeight="1">
      <c r="A38" s="69"/>
      <c r="B38" s="76"/>
      <c r="C38" s="77"/>
      <c r="D38" s="77"/>
      <c r="E38" s="77"/>
      <c r="F38" s="77"/>
      <c r="G38" s="77"/>
      <c r="H38" s="77"/>
    </row>
    <row r="39" spans="1:8" ht="7.5" customHeight="1">
      <c r="A39" s="4"/>
      <c r="B39" s="4"/>
      <c r="C39" s="4"/>
      <c r="D39" s="4"/>
      <c r="E39" s="4"/>
      <c r="F39" s="4"/>
      <c r="G39" s="4"/>
      <c r="H39" s="4"/>
    </row>
  </sheetData>
  <sheetProtection password="DD1D" sheet="1"/>
  <mergeCells count="8">
    <mergeCell ref="A24:H24"/>
    <mergeCell ref="B38:H38"/>
    <mergeCell ref="A4:H4"/>
    <mergeCell ref="B9:E9"/>
    <mergeCell ref="B10:E10"/>
    <mergeCell ref="B11:E11"/>
    <mergeCell ref="B12:E12"/>
    <mergeCell ref="B13:E13"/>
  </mergeCells>
  <printOptions/>
  <pageMargins left="0.7" right="0.7" top="0.75" bottom="0.75" header="0.3" footer="0.3"/>
  <pageSetup horizontalDpi="600" verticalDpi="600" orientation="portrait" paperSize="9" scale="95" r:id="rId1"/>
</worksheet>
</file>

<file path=xl/worksheets/sheet2.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C8" sqref="C8"/>
    </sheetView>
  </sheetViews>
  <sheetFormatPr defaultColWidth="8.8515625" defaultRowHeight="12.75"/>
  <cols>
    <col min="1" max="1" width="5.8515625" style="26" customWidth="1"/>
    <col min="2" max="2" width="67.421875" style="26" customWidth="1"/>
    <col min="3" max="3" width="21.140625" style="27" customWidth="1"/>
    <col min="4" max="16384" width="8.8515625" style="26" customWidth="1"/>
  </cols>
  <sheetData>
    <row r="1" spans="1:3" ht="20.25" customHeight="1">
      <c r="A1" s="89" t="s">
        <v>131</v>
      </c>
      <c r="B1" s="90"/>
      <c r="C1" s="90"/>
    </row>
    <row r="2" spans="1:3" ht="21" customHeight="1">
      <c r="A2" s="91" t="s">
        <v>132</v>
      </c>
      <c r="B2" s="91"/>
      <c r="C2" s="91"/>
    </row>
    <row r="3" ht="34.5" customHeight="1"/>
    <row r="4" spans="1:3" s="28" customFormat="1" ht="16.5" customHeight="1">
      <c r="A4" s="61" t="s">
        <v>9</v>
      </c>
      <c r="B4" s="61" t="s">
        <v>129</v>
      </c>
      <c r="C4" s="31">
        <f>'1.RADOVI -HODNIK 1.KAT'!G164</f>
        <v>0</v>
      </c>
    </row>
    <row r="5" spans="1:3" s="28" customFormat="1" ht="16.5" customHeight="1">
      <c r="A5" s="61" t="s">
        <v>12</v>
      </c>
      <c r="B5" s="61" t="s">
        <v>130</v>
      </c>
      <c r="C5" s="31">
        <f>'2.RADOVI - HODNIK 2.KAT'!G162</f>
        <v>0</v>
      </c>
    </row>
    <row r="6" s="28" customFormat="1" ht="27" customHeight="1">
      <c r="C6" s="29"/>
    </row>
    <row r="7" spans="2:3" s="28" customFormat="1" ht="16.5" customHeight="1">
      <c r="B7" s="30" t="s">
        <v>29</v>
      </c>
      <c r="C7" s="31">
        <f>SUM(C4:C6)</f>
        <v>0</v>
      </c>
    </row>
    <row r="8" spans="2:3" s="28" customFormat="1" ht="16.5" customHeight="1">
      <c r="B8" s="30" t="s">
        <v>30</v>
      </c>
      <c r="C8" s="108">
        <f>ROUND(C7*0.25,2)</f>
        <v>0</v>
      </c>
    </row>
    <row r="9" spans="2:3" s="28" customFormat="1" ht="21.75" customHeight="1">
      <c r="B9" s="32" t="s">
        <v>28</v>
      </c>
      <c r="C9" s="33">
        <f>SUM(C7:C8)</f>
        <v>0</v>
      </c>
    </row>
  </sheetData>
  <sheetProtection password="DD1D" sheet="1"/>
  <mergeCells count="2">
    <mergeCell ref="A1:C1"/>
    <mergeCell ref="A2:C2"/>
  </mergeCells>
  <printOptions/>
  <pageMargins left="0.7" right="0.7" top="0.75" bottom="0.75" header="0.3" footer="0.3"/>
  <pageSetup horizontalDpi="600" verticalDpi="600" orientation="portrait" paperSize="9" scale="94" r:id="rId1"/>
</worksheet>
</file>

<file path=xl/worksheets/sheet3.xml><?xml version="1.0" encoding="utf-8"?>
<worksheet xmlns="http://schemas.openxmlformats.org/spreadsheetml/2006/main" xmlns:r="http://schemas.openxmlformats.org/officeDocument/2006/relationships">
  <dimension ref="A1:G182"/>
  <sheetViews>
    <sheetView zoomScale="140" zoomScaleNormal="140" zoomScalePageLayoutView="0" workbookViewId="0" topLeftCell="A4">
      <selection activeCell="E10" sqref="E10"/>
    </sheetView>
  </sheetViews>
  <sheetFormatPr defaultColWidth="9.140625" defaultRowHeight="12.75"/>
  <cols>
    <col min="1" max="1" width="5.7109375" style="0" customWidth="1"/>
    <col min="2" max="2" width="38.57421875" style="0" customWidth="1"/>
    <col min="3" max="3" width="6.421875" style="0" customWidth="1"/>
    <col min="4" max="4" width="7.00390625" style="7" customWidth="1"/>
    <col min="5" max="5" width="10.140625" style="0" customWidth="1"/>
    <col min="6" max="6" width="22.140625" style="0" hidden="1" customWidth="1"/>
    <col min="7" max="7" width="14.7109375" style="0" customWidth="1"/>
  </cols>
  <sheetData>
    <row r="1" spans="1:6" ht="20.25" customHeight="1">
      <c r="A1" s="92" t="s">
        <v>128</v>
      </c>
      <c r="B1" s="92"/>
      <c r="C1" s="92"/>
      <c r="D1" s="92"/>
      <c r="E1" s="92"/>
      <c r="F1" s="92"/>
    </row>
    <row r="2" spans="1:6" ht="12.75">
      <c r="A2" s="93" t="s">
        <v>45</v>
      </c>
      <c r="B2" s="93"/>
      <c r="C2" s="93"/>
      <c r="D2" s="93"/>
      <c r="E2" s="93"/>
      <c r="F2" s="93"/>
    </row>
    <row r="3" spans="1:6" ht="12.75">
      <c r="A3" s="94"/>
      <c r="B3" s="94"/>
      <c r="C3" s="94"/>
      <c r="D3" s="94"/>
      <c r="E3" s="94"/>
      <c r="F3" s="94"/>
    </row>
    <row r="4" spans="1:7" ht="12.75">
      <c r="A4" s="10" t="s">
        <v>8</v>
      </c>
      <c r="B4" s="11" t="s">
        <v>4</v>
      </c>
      <c r="C4" s="10" t="s">
        <v>10</v>
      </c>
      <c r="D4" s="12" t="s">
        <v>5</v>
      </c>
      <c r="E4" s="10" t="s">
        <v>6</v>
      </c>
      <c r="F4" s="11" t="s">
        <v>7</v>
      </c>
      <c r="G4" s="11" t="s">
        <v>7</v>
      </c>
    </row>
    <row r="5" spans="1:7" ht="12.75">
      <c r="A5" s="38"/>
      <c r="B5" s="39"/>
      <c r="C5" s="38"/>
      <c r="D5" s="40"/>
      <c r="E5" s="41"/>
      <c r="F5" s="39"/>
      <c r="G5" s="39"/>
    </row>
    <row r="6" ht="0.75" customHeight="1">
      <c r="F6" s="42"/>
    </row>
    <row r="7" spans="1:7" ht="12.75">
      <c r="A7" s="95" t="s">
        <v>46</v>
      </c>
      <c r="B7" s="95"/>
      <c r="C7" s="95"/>
      <c r="D7" s="95"/>
      <c r="E7" s="95"/>
      <c r="F7" s="95"/>
      <c r="G7" s="13"/>
    </row>
    <row r="8" spans="3:7" ht="12.75" customHeight="1">
      <c r="C8" s="1"/>
      <c r="E8" s="5"/>
      <c r="F8" s="2">
        <v>254456</v>
      </c>
      <c r="G8" s="5"/>
    </row>
    <row r="9" spans="1:7" ht="93" customHeight="1">
      <c r="A9" s="4" t="s">
        <v>9</v>
      </c>
      <c r="B9" s="6" t="s">
        <v>47</v>
      </c>
      <c r="C9" s="1"/>
      <c r="D9" s="44"/>
      <c r="E9" s="64"/>
      <c r="G9" s="2"/>
    </row>
    <row r="10" spans="1:7" ht="12.75">
      <c r="A10" s="4"/>
      <c r="B10" s="6"/>
      <c r="C10" s="1" t="s">
        <v>33</v>
      </c>
      <c r="D10" s="44">
        <v>6</v>
      </c>
      <c r="E10" s="64"/>
      <c r="G10" s="2">
        <f>(D10*E10)</f>
        <v>0</v>
      </c>
    </row>
    <row r="11" spans="1:7" ht="10.5" customHeight="1">
      <c r="A11" s="4"/>
      <c r="C11" s="1"/>
      <c r="E11" s="64"/>
      <c r="G11" s="2"/>
    </row>
    <row r="12" spans="1:7" ht="63.75">
      <c r="A12" s="4" t="s">
        <v>12</v>
      </c>
      <c r="B12" s="3" t="s">
        <v>48</v>
      </c>
      <c r="C12" s="1"/>
      <c r="E12" s="64"/>
      <c r="G12" s="2"/>
    </row>
    <row r="13" spans="1:7" ht="12.75">
      <c r="A13" s="4"/>
      <c r="B13" s="3"/>
      <c r="C13" s="20" t="s">
        <v>19</v>
      </c>
      <c r="D13" s="7">
        <v>10</v>
      </c>
      <c r="E13" s="64"/>
      <c r="G13" s="2">
        <f>(D13*E13)</f>
        <v>0</v>
      </c>
    </row>
    <row r="14" spans="1:7" ht="10.5" customHeight="1">
      <c r="A14" s="4"/>
      <c r="E14" s="109"/>
      <c r="G14" s="2"/>
    </row>
    <row r="15" spans="1:7" ht="38.25">
      <c r="A15" s="17" t="s">
        <v>13</v>
      </c>
      <c r="B15" s="3" t="s">
        <v>49</v>
      </c>
      <c r="C15" s="14"/>
      <c r="E15" s="109"/>
      <c r="G15" s="2"/>
    </row>
    <row r="16" spans="1:7" ht="12.75">
      <c r="A16" s="4"/>
      <c r="C16" s="14" t="s">
        <v>19</v>
      </c>
      <c r="D16" s="7">
        <v>2</v>
      </c>
      <c r="E16" s="109"/>
      <c r="G16" s="2">
        <f>(D16*E16)</f>
        <v>0</v>
      </c>
    </row>
    <row r="17" spans="1:7" ht="12.75">
      <c r="A17" s="4"/>
      <c r="C17" s="14"/>
      <c r="E17" s="7"/>
      <c r="G17" s="2"/>
    </row>
    <row r="18" spans="1:7" ht="13.5" thickBot="1">
      <c r="A18" s="4"/>
      <c r="E18" s="7"/>
      <c r="G18" s="2"/>
    </row>
    <row r="19" spans="1:7" ht="15" customHeight="1" thickBot="1">
      <c r="A19" s="4"/>
      <c r="B19" s="6"/>
      <c r="E19" s="9" t="s">
        <v>25</v>
      </c>
      <c r="G19" s="15">
        <f>SUM(G8:G18)</f>
        <v>0</v>
      </c>
    </row>
    <row r="20" spans="1:7" ht="15" customHeight="1">
      <c r="A20" s="4"/>
      <c r="B20" s="6"/>
      <c r="E20" s="9"/>
      <c r="G20" s="45"/>
    </row>
    <row r="21" spans="1:7" ht="15" customHeight="1">
      <c r="A21" s="4"/>
      <c r="B21" s="6"/>
      <c r="E21" s="9"/>
      <c r="G21" s="45"/>
    </row>
    <row r="22" spans="1:7" ht="12.75">
      <c r="A22" s="4"/>
      <c r="E22" s="5"/>
      <c r="G22" s="5"/>
    </row>
    <row r="23" spans="1:7" ht="12.75">
      <c r="A23" s="96" t="s">
        <v>50</v>
      </c>
      <c r="B23" s="97"/>
      <c r="C23" s="97"/>
      <c r="D23" s="97"/>
      <c r="E23" s="97"/>
      <c r="F23" s="97"/>
      <c r="G23" s="97"/>
    </row>
    <row r="24" spans="1:7" ht="12.75">
      <c r="A24" s="4"/>
      <c r="E24" s="5"/>
      <c r="G24" s="5"/>
    </row>
    <row r="25" spans="1:7" ht="89.25">
      <c r="A25" s="17" t="s">
        <v>9</v>
      </c>
      <c r="B25" s="6" t="s">
        <v>51</v>
      </c>
      <c r="E25" s="5"/>
      <c r="G25" s="2"/>
    </row>
    <row r="26" spans="1:7" ht="12.75">
      <c r="A26" s="4"/>
      <c r="B26" s="6"/>
      <c r="C26" s="14" t="s">
        <v>26</v>
      </c>
      <c r="D26" s="7">
        <v>10</v>
      </c>
      <c r="E26" s="64"/>
      <c r="G26" s="2">
        <f>(D26*E26)</f>
        <v>0</v>
      </c>
    </row>
    <row r="27" spans="1:7" ht="12.75">
      <c r="A27" s="4"/>
      <c r="B27" s="6"/>
      <c r="E27" s="5"/>
      <c r="G27" s="2"/>
    </row>
    <row r="28" spans="1:7" ht="12.75">
      <c r="A28" s="4"/>
      <c r="E28" s="5"/>
      <c r="G28" s="5"/>
    </row>
    <row r="29" spans="1:7" ht="13.5" thickBot="1">
      <c r="A29" s="4"/>
      <c r="E29" s="5"/>
      <c r="G29" s="5"/>
    </row>
    <row r="30" spans="1:7" ht="13.5" thickBot="1">
      <c r="A30" s="4"/>
      <c r="E30" s="9" t="s">
        <v>25</v>
      </c>
      <c r="G30" s="15">
        <f>SUM(G24:G29)</f>
        <v>0</v>
      </c>
    </row>
    <row r="31" spans="1:7" ht="12.75">
      <c r="A31" s="4"/>
      <c r="E31" s="5"/>
      <c r="G31" s="5"/>
    </row>
    <row r="32" spans="1:7" ht="12.75">
      <c r="A32" s="4"/>
      <c r="E32" s="9"/>
      <c r="G32" s="34"/>
    </row>
    <row r="33" spans="1:7" ht="12.75" hidden="1">
      <c r="A33" s="4"/>
      <c r="E33" s="5"/>
      <c r="G33" s="34"/>
    </row>
    <row r="34" spans="1:7" ht="12.75" hidden="1">
      <c r="A34" s="25" t="s">
        <v>34</v>
      </c>
      <c r="C34" s="46"/>
      <c r="D34" s="46"/>
      <c r="E34" s="46"/>
      <c r="F34" s="46"/>
      <c r="G34" s="46"/>
    </row>
    <row r="35" spans="1:7" ht="12.75" hidden="1">
      <c r="A35" s="25"/>
      <c r="C35" s="46"/>
      <c r="D35" s="46"/>
      <c r="E35" s="46"/>
      <c r="F35" s="46"/>
      <c r="G35" s="46"/>
    </row>
    <row r="36" spans="1:7" ht="12.75" customHeight="1">
      <c r="A36" s="96" t="s">
        <v>52</v>
      </c>
      <c r="B36" s="95"/>
      <c r="C36" s="95"/>
      <c r="D36" s="95"/>
      <c r="E36" s="95"/>
      <c r="F36" s="95"/>
      <c r="G36" s="95"/>
    </row>
    <row r="37" spans="1:5" ht="12.75" customHeight="1">
      <c r="A37" s="4"/>
      <c r="B37" s="47"/>
      <c r="E37" s="5"/>
    </row>
    <row r="38" spans="1:5" ht="384.75" customHeight="1">
      <c r="A38" s="4" t="s">
        <v>9</v>
      </c>
      <c r="B38" s="48" t="s">
        <v>133</v>
      </c>
      <c r="E38" s="5"/>
    </row>
    <row r="39" spans="2:7" ht="13.5" customHeight="1">
      <c r="B39" s="6"/>
      <c r="C39" t="s">
        <v>15</v>
      </c>
      <c r="D39" s="7">
        <v>145</v>
      </c>
      <c r="E39" s="64"/>
      <c r="G39" s="2">
        <f>(D39*E39)</f>
        <v>0</v>
      </c>
    </row>
    <row r="40" spans="1:7" ht="404.25" customHeight="1">
      <c r="A40" s="4" t="s">
        <v>12</v>
      </c>
      <c r="B40" s="47" t="s">
        <v>53</v>
      </c>
      <c r="E40" s="64"/>
      <c r="G40" s="2"/>
    </row>
    <row r="41" spans="1:7" ht="15" customHeight="1">
      <c r="A41" s="4"/>
      <c r="B41" s="6" t="s">
        <v>54</v>
      </c>
      <c r="E41" s="64"/>
      <c r="G41" s="2"/>
    </row>
    <row r="42" spans="1:7" ht="51.75" customHeight="1">
      <c r="A42" s="4"/>
      <c r="B42" s="6" t="s">
        <v>55</v>
      </c>
      <c r="E42" s="64"/>
      <c r="G42" s="2"/>
    </row>
    <row r="43" spans="1:7" ht="130.5" customHeight="1">
      <c r="A43" s="4"/>
      <c r="B43" s="6" t="s">
        <v>56</v>
      </c>
      <c r="E43" s="64"/>
      <c r="G43" s="2"/>
    </row>
    <row r="44" spans="1:7" ht="69.75" customHeight="1">
      <c r="A44" s="4"/>
      <c r="B44" s="6" t="s">
        <v>57</v>
      </c>
      <c r="E44" s="64"/>
      <c r="G44" s="2"/>
    </row>
    <row r="45" spans="1:7" ht="52.5" customHeight="1">
      <c r="A45" s="4"/>
      <c r="B45" s="6" t="s">
        <v>58</v>
      </c>
      <c r="E45" s="64"/>
      <c r="G45" s="2"/>
    </row>
    <row r="46" spans="1:7" ht="13.5" customHeight="1">
      <c r="A46" s="4"/>
      <c r="B46" s="6"/>
      <c r="C46" t="s">
        <v>15</v>
      </c>
      <c r="D46" s="7">
        <v>345</v>
      </c>
      <c r="E46" s="64"/>
      <c r="G46" s="2">
        <f>(D46*E46)</f>
        <v>0</v>
      </c>
    </row>
    <row r="47" spans="1:7" ht="13.5" customHeight="1">
      <c r="A47" s="4"/>
      <c r="B47" s="6"/>
      <c r="E47" s="64"/>
      <c r="G47" s="2"/>
    </row>
    <row r="48" spans="1:7" ht="235.5" customHeight="1">
      <c r="A48" s="17" t="s">
        <v>13</v>
      </c>
      <c r="B48" s="6" t="s">
        <v>142</v>
      </c>
      <c r="E48" s="64"/>
      <c r="G48" s="2"/>
    </row>
    <row r="49" spans="2:7" ht="13.5" customHeight="1">
      <c r="B49" s="6" t="s">
        <v>60</v>
      </c>
      <c r="C49" s="14" t="s">
        <v>11</v>
      </c>
      <c r="D49" s="7">
        <v>6</v>
      </c>
      <c r="E49" s="64"/>
      <c r="G49" s="2">
        <f>(D49*E49)</f>
        <v>0</v>
      </c>
    </row>
    <row r="50" spans="2:7" ht="13.5" customHeight="1">
      <c r="B50" s="6" t="s">
        <v>61</v>
      </c>
      <c r="C50" s="14" t="s">
        <v>11</v>
      </c>
      <c r="D50" s="7">
        <v>8</v>
      </c>
      <c r="E50" s="64"/>
      <c r="G50" s="2">
        <f>(D50*E50)</f>
        <v>0</v>
      </c>
    </row>
    <row r="51" spans="2:7" ht="12.75" customHeight="1">
      <c r="B51" s="6" t="s">
        <v>62</v>
      </c>
      <c r="C51" s="14" t="s">
        <v>20</v>
      </c>
      <c r="D51" s="7">
        <v>10</v>
      </c>
      <c r="E51" s="64"/>
      <c r="G51" s="2">
        <f>(D51*E51)</f>
        <v>0</v>
      </c>
    </row>
    <row r="52" spans="2:5" ht="12.75" customHeight="1" hidden="1">
      <c r="B52" s="47"/>
      <c r="E52" s="64"/>
    </row>
    <row r="53" spans="2:5" ht="12.75" customHeight="1">
      <c r="B53" s="47"/>
      <c r="E53" s="64"/>
    </row>
    <row r="54" spans="2:5" ht="114.75" customHeight="1">
      <c r="B54" s="6" t="s">
        <v>138</v>
      </c>
      <c r="E54" s="64"/>
    </row>
    <row r="55" spans="2:7" ht="12.75" customHeight="1">
      <c r="B55" s="6"/>
      <c r="C55" t="s">
        <v>19</v>
      </c>
      <c r="D55" s="7">
        <v>2</v>
      </c>
      <c r="E55" s="64"/>
      <c r="G55" s="2">
        <f>(D55*E55)</f>
        <v>0</v>
      </c>
    </row>
    <row r="56" spans="2:5" ht="12.75" customHeight="1">
      <c r="B56" s="47"/>
      <c r="E56" s="64"/>
    </row>
    <row r="57" spans="1:5" ht="169.5" customHeight="1">
      <c r="A57" s="17" t="s">
        <v>14</v>
      </c>
      <c r="B57" s="6" t="s">
        <v>139</v>
      </c>
      <c r="E57" s="64"/>
    </row>
    <row r="58" spans="2:7" ht="12.75" customHeight="1">
      <c r="B58" s="6"/>
      <c r="C58" s="14" t="s">
        <v>19</v>
      </c>
      <c r="D58" s="7">
        <v>4</v>
      </c>
      <c r="E58" s="110"/>
      <c r="G58" s="2">
        <f>(D58*E58)</f>
        <v>0</v>
      </c>
    </row>
    <row r="59" spans="2:7" ht="12.75" customHeight="1">
      <c r="B59" s="47"/>
      <c r="E59" s="64"/>
      <c r="G59" s="2"/>
    </row>
    <row r="60" spans="2:7" ht="12.75" customHeight="1">
      <c r="B60" s="47"/>
      <c r="E60" s="5"/>
      <c r="G60" s="2"/>
    </row>
    <row r="61" spans="2:7" ht="12.75" customHeight="1" thickBot="1">
      <c r="B61" s="47"/>
      <c r="E61" s="5"/>
      <c r="G61" s="2"/>
    </row>
    <row r="62" spans="2:7" ht="13.5" customHeight="1" thickBot="1">
      <c r="B62" s="47"/>
      <c r="E62" s="9" t="s">
        <v>25</v>
      </c>
      <c r="G62" s="15">
        <f>SUM(G37:G61)</f>
        <v>0</v>
      </c>
    </row>
    <row r="63" spans="2:7" ht="12.75" customHeight="1" hidden="1">
      <c r="B63" s="47"/>
      <c r="E63" s="9"/>
      <c r="G63" s="34"/>
    </row>
    <row r="64" spans="2:7" ht="12.75" customHeight="1" hidden="1">
      <c r="B64" s="47"/>
      <c r="E64" s="9"/>
      <c r="G64" s="34"/>
    </row>
    <row r="65" spans="1:7" ht="12.75" customHeight="1" hidden="1">
      <c r="A65" s="4"/>
      <c r="B65" s="47"/>
      <c r="E65" s="9"/>
      <c r="G65" s="34"/>
    </row>
    <row r="66" spans="1:7" ht="12.75" customHeight="1">
      <c r="A66" s="4"/>
      <c r="B66" s="47"/>
      <c r="E66" s="9"/>
      <c r="G66" s="34"/>
    </row>
    <row r="67" spans="1:5" ht="12.75">
      <c r="A67" s="4"/>
      <c r="E67" s="5"/>
    </row>
    <row r="68" spans="1:7" ht="12.75">
      <c r="A68" s="96" t="s">
        <v>65</v>
      </c>
      <c r="B68" s="98"/>
      <c r="C68" s="62"/>
      <c r="D68" s="62"/>
      <c r="E68" s="62"/>
      <c r="F68" s="62"/>
      <c r="G68" s="62"/>
    </row>
    <row r="69" spans="1:5" ht="12.75">
      <c r="A69" s="4"/>
      <c r="B69" s="46"/>
      <c r="E69" s="5"/>
    </row>
    <row r="70" spans="1:5" ht="12.75">
      <c r="A70" s="4"/>
      <c r="E70" s="5"/>
    </row>
    <row r="71" spans="1:5" ht="246.75" customHeight="1">
      <c r="A71" s="4" t="s">
        <v>9</v>
      </c>
      <c r="B71" s="6" t="s">
        <v>66</v>
      </c>
      <c r="E71" s="64"/>
    </row>
    <row r="72" spans="1:7" ht="14.25">
      <c r="A72" s="4"/>
      <c r="B72" s="49" t="s">
        <v>67</v>
      </c>
      <c r="C72" t="s">
        <v>15</v>
      </c>
      <c r="D72" s="7">
        <v>320</v>
      </c>
      <c r="E72" s="64"/>
      <c r="G72" s="2">
        <f>(D72*E72)</f>
        <v>0</v>
      </c>
    </row>
    <row r="73" spans="1:7" ht="14.25">
      <c r="A73" s="4"/>
      <c r="B73" s="49" t="s">
        <v>68</v>
      </c>
      <c r="C73" t="s">
        <v>15</v>
      </c>
      <c r="D73" s="7">
        <v>170</v>
      </c>
      <c r="E73" s="64"/>
      <c r="G73" s="2">
        <f>(D73*E73)</f>
        <v>0</v>
      </c>
    </row>
    <row r="74" spans="1:7" ht="12.75">
      <c r="A74" s="4"/>
      <c r="B74" s="8"/>
      <c r="E74" s="64"/>
      <c r="G74" s="2"/>
    </row>
    <row r="75" spans="1:7" ht="12.75">
      <c r="A75" s="4"/>
      <c r="B75" s="8"/>
      <c r="E75" s="5"/>
      <c r="G75" s="2"/>
    </row>
    <row r="76" spans="1:7" ht="12.75">
      <c r="A76" s="4"/>
      <c r="B76" s="8"/>
      <c r="E76" s="5"/>
      <c r="G76" s="2"/>
    </row>
    <row r="77" spans="1:7" ht="13.5" thickBot="1">
      <c r="A77" s="4"/>
      <c r="B77" s="8"/>
      <c r="E77" s="5"/>
      <c r="G77" s="2"/>
    </row>
    <row r="78" spans="1:7" ht="15" customHeight="1" thickBot="1">
      <c r="A78" s="4"/>
      <c r="E78" s="9" t="s">
        <v>25</v>
      </c>
      <c r="G78" s="15">
        <f>SUM(G69:G77)</f>
        <v>0</v>
      </c>
    </row>
    <row r="79" spans="1:5" ht="12.75">
      <c r="A79" s="4"/>
      <c r="E79" s="5"/>
    </row>
    <row r="80" spans="1:5" ht="12.75">
      <c r="A80" s="4"/>
      <c r="E80" s="5"/>
    </row>
    <row r="81" spans="1:7" ht="15" customHeight="1">
      <c r="A81" s="96" t="s">
        <v>69</v>
      </c>
      <c r="B81" s="95"/>
      <c r="C81" s="95"/>
      <c r="D81" s="95"/>
      <c r="E81" s="95"/>
      <c r="F81" s="95"/>
      <c r="G81" s="95"/>
    </row>
    <row r="82" spans="1:5" ht="12.75">
      <c r="A82" s="4"/>
      <c r="E82" s="5"/>
    </row>
    <row r="83" spans="1:5" ht="13.5" thickBot="1">
      <c r="A83" s="4"/>
      <c r="E83" s="5"/>
    </row>
    <row r="84" spans="1:5" ht="13.5" thickBot="1">
      <c r="A84" s="18" t="s">
        <v>70</v>
      </c>
      <c r="B84" s="19" t="s">
        <v>71</v>
      </c>
      <c r="E84" s="5"/>
    </row>
    <row r="85" spans="1:5" ht="12.75">
      <c r="A85" s="4"/>
      <c r="E85" s="5"/>
    </row>
    <row r="86" spans="1:5" ht="48.75" customHeight="1">
      <c r="A86" s="17" t="s">
        <v>9</v>
      </c>
      <c r="B86" s="50" t="s">
        <v>72</v>
      </c>
      <c r="E86" s="5"/>
    </row>
    <row r="87" spans="1:7" ht="12.75">
      <c r="A87" s="4"/>
      <c r="B87" s="14" t="s">
        <v>73</v>
      </c>
      <c r="C87" s="14" t="s">
        <v>11</v>
      </c>
      <c r="D87" s="7">
        <v>10</v>
      </c>
      <c r="E87" s="64"/>
      <c r="G87" s="2">
        <f>(D87*E87)</f>
        <v>0</v>
      </c>
    </row>
    <row r="88" spans="1:5" ht="12.75">
      <c r="A88" s="4"/>
      <c r="E88" s="64"/>
    </row>
    <row r="89" spans="1:5" ht="60">
      <c r="A89" s="17" t="s">
        <v>12</v>
      </c>
      <c r="B89" s="50" t="s">
        <v>74</v>
      </c>
      <c r="E89" s="64"/>
    </row>
    <row r="90" spans="1:7" ht="12.75">
      <c r="A90" s="4"/>
      <c r="B90" s="14" t="s">
        <v>75</v>
      </c>
      <c r="C90" s="14" t="s">
        <v>11</v>
      </c>
      <c r="D90" s="7">
        <v>4</v>
      </c>
      <c r="E90" s="64"/>
      <c r="G90" s="2">
        <f>(D90*E90)</f>
        <v>0</v>
      </c>
    </row>
    <row r="91" spans="1:5" ht="12.75">
      <c r="A91" s="4"/>
      <c r="E91" s="64"/>
    </row>
    <row r="92" spans="1:5" ht="63" customHeight="1">
      <c r="A92" s="17" t="s">
        <v>13</v>
      </c>
      <c r="B92" s="50" t="s">
        <v>76</v>
      </c>
      <c r="E92" s="64"/>
    </row>
    <row r="93" spans="1:7" ht="12.75" customHeight="1">
      <c r="A93" s="17"/>
      <c r="B93" s="50" t="s">
        <v>77</v>
      </c>
      <c r="C93" s="14" t="s">
        <v>11</v>
      </c>
      <c r="D93" s="7">
        <v>16</v>
      </c>
      <c r="E93" s="64"/>
      <c r="G93" s="2">
        <f>(D93*E93)</f>
        <v>0</v>
      </c>
    </row>
    <row r="94" spans="1:5" ht="12.75">
      <c r="A94" s="4"/>
      <c r="E94" s="64"/>
    </row>
    <row r="95" spans="1:5" ht="13.5" thickBot="1">
      <c r="A95" s="51"/>
      <c r="E95" s="64"/>
    </row>
    <row r="96" spans="1:5" ht="13.5" thickBot="1">
      <c r="A96" s="18" t="s">
        <v>31</v>
      </c>
      <c r="B96" s="19" t="s">
        <v>78</v>
      </c>
      <c r="E96" s="64"/>
    </row>
    <row r="97" spans="1:5" ht="12.75">
      <c r="A97" s="4"/>
      <c r="E97" s="64"/>
    </row>
    <row r="98" spans="1:5" ht="24">
      <c r="A98" s="17" t="s">
        <v>14</v>
      </c>
      <c r="B98" s="50" t="s">
        <v>79</v>
      </c>
      <c r="E98" s="64"/>
    </row>
    <row r="99" spans="1:5" ht="24">
      <c r="A99" s="4"/>
      <c r="B99" s="50" t="s">
        <v>80</v>
      </c>
      <c r="E99" s="64"/>
    </row>
    <row r="100" spans="1:5" ht="12.75">
      <c r="A100" s="4"/>
      <c r="B100" s="50" t="s">
        <v>81</v>
      </c>
      <c r="E100" s="64"/>
    </row>
    <row r="101" spans="1:5" ht="24">
      <c r="A101" s="4"/>
      <c r="B101" s="50" t="s">
        <v>82</v>
      </c>
      <c r="E101" s="64"/>
    </row>
    <row r="102" spans="1:5" ht="12.75">
      <c r="A102" s="4"/>
      <c r="B102" s="50" t="s">
        <v>83</v>
      </c>
      <c r="E102" s="64"/>
    </row>
    <row r="103" spans="1:5" ht="12.75">
      <c r="A103" s="4"/>
      <c r="B103" s="50" t="s">
        <v>84</v>
      </c>
      <c r="E103" s="64"/>
    </row>
    <row r="104" spans="1:5" ht="12.75">
      <c r="A104" s="4"/>
      <c r="B104" s="50" t="s">
        <v>85</v>
      </c>
      <c r="E104" s="64"/>
    </row>
    <row r="105" spans="1:5" ht="25.5">
      <c r="A105" s="4"/>
      <c r="B105" s="66" t="s">
        <v>86</v>
      </c>
      <c r="E105" s="64"/>
    </row>
    <row r="106" spans="1:5" ht="25.5">
      <c r="A106" s="4"/>
      <c r="B106" s="65" t="s">
        <v>87</v>
      </c>
      <c r="E106" s="64"/>
    </row>
    <row r="107" spans="1:5" ht="12.75">
      <c r="A107" s="4"/>
      <c r="B107" t="s">
        <v>88</v>
      </c>
      <c r="E107" s="64"/>
    </row>
    <row r="108" spans="1:5" ht="12.75">
      <c r="A108" s="4"/>
      <c r="B108" t="s">
        <v>89</v>
      </c>
      <c r="E108" s="64"/>
    </row>
    <row r="109" spans="1:5" ht="12.75">
      <c r="A109" s="4"/>
      <c r="B109" t="s">
        <v>90</v>
      </c>
      <c r="E109" s="64"/>
    </row>
    <row r="110" spans="1:5" ht="12.75">
      <c r="A110" s="4"/>
      <c r="B110" t="s">
        <v>91</v>
      </c>
      <c r="E110" s="64"/>
    </row>
    <row r="111" spans="1:5" ht="25.5">
      <c r="A111" s="4"/>
      <c r="B111" s="65" t="s">
        <v>92</v>
      </c>
      <c r="E111" s="64"/>
    </row>
    <row r="112" spans="1:5" ht="12.75">
      <c r="A112" s="4"/>
      <c r="B112" t="s">
        <v>93</v>
      </c>
      <c r="E112" s="64"/>
    </row>
    <row r="113" spans="1:5" ht="25.5">
      <c r="A113" s="4"/>
      <c r="B113" s="65" t="s">
        <v>94</v>
      </c>
      <c r="E113" s="64"/>
    </row>
    <row r="114" spans="1:7" ht="12.75">
      <c r="A114" s="4"/>
      <c r="B114" s="14" t="s">
        <v>95</v>
      </c>
      <c r="C114" s="14" t="s">
        <v>11</v>
      </c>
      <c r="D114" s="7">
        <v>1</v>
      </c>
      <c r="E114" s="110"/>
      <c r="G114" s="2">
        <f>(D114*E114)</f>
        <v>0</v>
      </c>
    </row>
    <row r="115" spans="1:5" ht="12.75">
      <c r="A115" s="4"/>
      <c r="E115" s="64"/>
    </row>
    <row r="116" spans="1:5" ht="13.5" thickBot="1">
      <c r="A116" s="4"/>
      <c r="E116" s="64"/>
    </row>
    <row r="117" spans="1:5" ht="13.5" thickBot="1">
      <c r="A117" s="18" t="s">
        <v>32</v>
      </c>
      <c r="B117" s="52" t="s">
        <v>96</v>
      </c>
      <c r="E117" s="64"/>
    </row>
    <row r="118" spans="1:5" ht="12.75">
      <c r="A118" s="4"/>
      <c r="E118" s="64"/>
    </row>
    <row r="119" spans="1:5" ht="72">
      <c r="A119" s="17" t="s">
        <v>16</v>
      </c>
      <c r="B119" s="50" t="s">
        <v>97</v>
      </c>
      <c r="E119" s="64"/>
    </row>
    <row r="120" spans="1:7" ht="12.75">
      <c r="A120" s="4"/>
      <c r="B120" s="14" t="s">
        <v>98</v>
      </c>
      <c r="C120" s="14" t="s">
        <v>11</v>
      </c>
      <c r="D120" s="7">
        <v>8</v>
      </c>
      <c r="E120" s="64"/>
      <c r="G120" s="2">
        <f>(D120*E120)</f>
        <v>0</v>
      </c>
    </row>
    <row r="121" spans="1:5" ht="12.75">
      <c r="A121" s="4"/>
      <c r="E121" s="64"/>
    </row>
    <row r="122" spans="1:5" ht="36">
      <c r="A122" s="17" t="s">
        <v>17</v>
      </c>
      <c r="B122" s="50" t="s">
        <v>137</v>
      </c>
      <c r="E122" s="64"/>
    </row>
    <row r="123" spans="1:7" ht="12.75">
      <c r="A123" s="4"/>
      <c r="B123" s="14" t="s">
        <v>100</v>
      </c>
      <c r="C123" s="14" t="s">
        <v>11</v>
      </c>
      <c r="D123" s="7">
        <v>16</v>
      </c>
      <c r="E123" s="64"/>
      <c r="G123" s="2">
        <f>(D123*E123)</f>
        <v>0</v>
      </c>
    </row>
    <row r="124" spans="1:5" ht="12.75">
      <c r="A124" s="4"/>
      <c r="E124" s="64"/>
    </row>
    <row r="125" spans="1:5" ht="24">
      <c r="A125" s="17" t="s">
        <v>18</v>
      </c>
      <c r="B125" s="50" t="s">
        <v>101</v>
      </c>
      <c r="E125" s="64"/>
    </row>
    <row r="126" spans="1:7" ht="12.75">
      <c r="A126" s="4"/>
      <c r="C126" s="14" t="s">
        <v>27</v>
      </c>
      <c r="D126" s="7">
        <v>80</v>
      </c>
      <c r="E126" s="64"/>
      <c r="G126" s="2">
        <f>(D126*E126)</f>
        <v>0</v>
      </c>
    </row>
    <row r="127" spans="1:5" ht="12.75">
      <c r="A127" s="4"/>
      <c r="C127" s="14"/>
      <c r="E127" s="64"/>
    </row>
    <row r="128" spans="1:5" ht="12.75">
      <c r="A128" s="17" t="s">
        <v>0</v>
      </c>
      <c r="B128" s="50" t="s">
        <v>102</v>
      </c>
      <c r="C128" s="14"/>
      <c r="E128" s="64"/>
    </row>
    <row r="129" spans="1:7" ht="12.75">
      <c r="A129" s="4"/>
      <c r="B129" s="14" t="s">
        <v>103</v>
      </c>
      <c r="C129" s="14" t="s">
        <v>11</v>
      </c>
      <c r="D129" s="7">
        <v>1</v>
      </c>
      <c r="E129" s="64"/>
      <c r="G129" s="2">
        <f>(D129*E129)</f>
        <v>0</v>
      </c>
    </row>
    <row r="130" spans="1:5" ht="12.75">
      <c r="A130" s="4"/>
      <c r="B130" s="14"/>
      <c r="C130" s="14"/>
      <c r="E130" s="64"/>
    </row>
    <row r="131" spans="1:5" ht="13.5" thickBot="1">
      <c r="A131" s="4"/>
      <c r="B131" s="14"/>
      <c r="C131" s="14"/>
      <c r="E131" s="64"/>
    </row>
    <row r="132" spans="1:5" ht="13.5" thickBot="1">
      <c r="A132" s="18" t="s">
        <v>35</v>
      </c>
      <c r="B132" s="19" t="s">
        <v>104</v>
      </c>
      <c r="C132" s="14"/>
      <c r="E132" s="64"/>
    </row>
    <row r="133" spans="1:5" ht="12.75">
      <c r="A133" s="4"/>
      <c r="C133" s="14"/>
      <c r="E133" s="64"/>
    </row>
    <row r="134" spans="1:5" ht="120.75" customHeight="1">
      <c r="A134" s="17" t="s">
        <v>1</v>
      </c>
      <c r="B134" s="53" t="s">
        <v>105</v>
      </c>
      <c r="C134" s="14"/>
      <c r="E134" s="64"/>
    </row>
    <row r="135" spans="1:7" ht="12.75" customHeight="1">
      <c r="A135" s="4"/>
      <c r="B135" s="54"/>
      <c r="C135" s="14" t="s">
        <v>11</v>
      </c>
      <c r="D135" s="7">
        <v>8</v>
      </c>
      <c r="E135" s="64"/>
      <c r="G135" s="2">
        <f>(D135*E135)</f>
        <v>0</v>
      </c>
    </row>
    <row r="136" spans="1:5" ht="12.75" customHeight="1">
      <c r="A136" s="4"/>
      <c r="B136" s="54"/>
      <c r="C136" s="14"/>
      <c r="E136" s="64"/>
    </row>
    <row r="137" spans="1:5" ht="123.75" customHeight="1">
      <c r="A137" s="17" t="s">
        <v>2</v>
      </c>
      <c r="B137" s="53" t="s">
        <v>106</v>
      </c>
      <c r="C137" s="14"/>
      <c r="E137" s="64"/>
    </row>
    <row r="138" spans="1:7" ht="12.75" customHeight="1">
      <c r="A138" s="4"/>
      <c r="B138" s="54"/>
      <c r="C138" s="14" t="s">
        <v>11</v>
      </c>
      <c r="D138" s="7">
        <v>2</v>
      </c>
      <c r="E138" s="64"/>
      <c r="G138" s="2">
        <f>(D138*E138)</f>
        <v>0</v>
      </c>
    </row>
    <row r="139" spans="1:5" ht="12.75" customHeight="1">
      <c r="A139" s="4"/>
      <c r="B139" s="54"/>
      <c r="C139" s="14"/>
      <c r="E139" s="64"/>
    </row>
    <row r="140" spans="1:5" ht="252" customHeight="1">
      <c r="A140" s="17" t="s">
        <v>3</v>
      </c>
      <c r="B140" s="53" t="s">
        <v>140</v>
      </c>
      <c r="C140" s="14"/>
      <c r="E140" s="64"/>
    </row>
    <row r="141" spans="1:7" ht="12.75">
      <c r="A141" s="4"/>
      <c r="C141" s="14" t="s">
        <v>11</v>
      </c>
      <c r="D141" s="7">
        <v>2</v>
      </c>
      <c r="E141" s="64"/>
      <c r="G141" s="2">
        <f>(D141*E141)</f>
        <v>0</v>
      </c>
    </row>
    <row r="142" spans="1:7" ht="12.75">
      <c r="A142" s="4"/>
      <c r="B142" s="67" t="s">
        <v>136</v>
      </c>
      <c r="C142" s="14"/>
      <c r="E142" s="64"/>
      <c r="G142" s="2"/>
    </row>
    <row r="143" spans="1:5" ht="24">
      <c r="A143" s="4"/>
      <c r="B143" s="55" t="s">
        <v>107</v>
      </c>
      <c r="C143" s="14"/>
      <c r="E143" s="64"/>
    </row>
    <row r="144" spans="1:5" ht="13.5" thickBot="1">
      <c r="A144" s="4"/>
      <c r="C144" s="14"/>
      <c r="E144" s="64"/>
    </row>
    <row r="145" spans="1:5" ht="13.5" thickBot="1">
      <c r="A145" s="18" t="s">
        <v>36</v>
      </c>
      <c r="B145" s="19" t="s">
        <v>108</v>
      </c>
      <c r="C145" s="14"/>
      <c r="E145" s="64"/>
    </row>
    <row r="146" spans="1:5" ht="12.75">
      <c r="A146" s="4"/>
      <c r="C146" s="14"/>
      <c r="E146" s="64"/>
    </row>
    <row r="147" spans="1:5" ht="63" customHeight="1">
      <c r="A147" s="17" t="s">
        <v>21</v>
      </c>
      <c r="B147" s="50" t="s">
        <v>109</v>
      </c>
      <c r="C147" s="14"/>
      <c r="E147" s="64"/>
    </row>
    <row r="148" spans="1:7" ht="12.75">
      <c r="A148" s="4"/>
      <c r="B148" s="50" t="s">
        <v>110</v>
      </c>
      <c r="C148" s="14" t="s">
        <v>11</v>
      </c>
      <c r="D148" s="7">
        <v>1</v>
      </c>
      <c r="E148" s="110"/>
      <c r="G148" s="2">
        <f>(D148*E148)</f>
        <v>0</v>
      </c>
    </row>
    <row r="149" spans="1:7" ht="12.75">
      <c r="A149" s="4"/>
      <c r="B149" s="50"/>
      <c r="C149" s="14"/>
      <c r="E149" s="64"/>
      <c r="G149" s="2"/>
    </row>
    <row r="150" spans="1:5" ht="13.5" thickBot="1">
      <c r="A150" s="4"/>
      <c r="C150" s="14"/>
      <c r="E150" s="5"/>
    </row>
    <row r="151" spans="1:7" ht="13.5" thickBot="1">
      <c r="A151" s="4"/>
      <c r="C151" s="14"/>
      <c r="E151" s="9" t="s">
        <v>25</v>
      </c>
      <c r="G151" s="15">
        <f>SUM(G86:G150)</f>
        <v>0</v>
      </c>
    </row>
    <row r="152" spans="1:5" ht="12.75">
      <c r="A152" s="4"/>
      <c r="E152" s="5"/>
    </row>
    <row r="153" spans="1:5" ht="12.75">
      <c r="A153" s="4"/>
      <c r="E153" s="5"/>
    </row>
    <row r="154" spans="1:5" ht="12.75">
      <c r="A154" s="4"/>
      <c r="E154" s="5"/>
    </row>
    <row r="156" spans="1:7" ht="15.75">
      <c r="A156" s="99" t="s">
        <v>111</v>
      </c>
      <c r="B156" s="99"/>
      <c r="C156" s="99"/>
      <c r="D156" s="99"/>
      <c r="E156" s="99"/>
      <c r="F156" s="99"/>
      <c r="G156" s="99"/>
    </row>
    <row r="158" spans="1:7" ht="15.75">
      <c r="A158" s="16" t="s">
        <v>9</v>
      </c>
      <c r="B158" s="56" t="s">
        <v>112</v>
      </c>
      <c r="C158" s="56"/>
      <c r="D158" s="57"/>
      <c r="E158" s="56"/>
      <c r="F158" s="56"/>
      <c r="G158" s="56">
        <f>G19</f>
        <v>0</v>
      </c>
    </row>
    <row r="159" spans="1:7" ht="15.75">
      <c r="A159" s="16" t="s">
        <v>12</v>
      </c>
      <c r="B159" s="100" t="s">
        <v>113</v>
      </c>
      <c r="C159" s="101"/>
      <c r="D159" s="101"/>
      <c r="E159" s="101"/>
      <c r="F159" s="56"/>
      <c r="G159" s="56">
        <f>G30</f>
        <v>0</v>
      </c>
    </row>
    <row r="160" spans="1:7" ht="15.75">
      <c r="A160" s="16" t="s">
        <v>13</v>
      </c>
      <c r="B160" s="56" t="s">
        <v>114</v>
      </c>
      <c r="C160" s="56"/>
      <c r="D160" s="57"/>
      <c r="E160" s="56"/>
      <c r="F160" s="56"/>
      <c r="G160" s="56">
        <f>G62</f>
        <v>0</v>
      </c>
    </row>
    <row r="161" spans="1:7" ht="15.75">
      <c r="A161" s="16" t="s">
        <v>14</v>
      </c>
      <c r="B161" s="56" t="s">
        <v>115</v>
      </c>
      <c r="C161" s="56"/>
      <c r="D161" s="57"/>
      <c r="E161" s="56"/>
      <c r="F161" s="56"/>
      <c r="G161" s="56">
        <f>G78</f>
        <v>0</v>
      </c>
    </row>
    <row r="162" spans="1:7" ht="15.75">
      <c r="A162" s="16" t="s">
        <v>16</v>
      </c>
      <c r="B162" s="56" t="s">
        <v>37</v>
      </c>
      <c r="C162" s="56"/>
      <c r="D162" s="57"/>
      <c r="E162" s="56"/>
      <c r="F162" s="56"/>
      <c r="G162" s="56">
        <f>G151</f>
        <v>0</v>
      </c>
    </row>
    <row r="163" spans="1:7" ht="12.75">
      <c r="A163" s="102"/>
      <c r="B163" s="102"/>
      <c r="C163" s="102"/>
      <c r="D163" s="102"/>
      <c r="E163" s="102"/>
      <c r="F163" s="102"/>
      <c r="G163" s="102"/>
    </row>
    <row r="164" spans="1:7" ht="15.75">
      <c r="A164" s="16"/>
      <c r="B164" s="56"/>
      <c r="C164" s="100" t="s">
        <v>116</v>
      </c>
      <c r="D164" s="100"/>
      <c r="E164" s="100"/>
      <c r="F164" s="56"/>
      <c r="G164" s="56">
        <f>SUM(G158:G162)</f>
        <v>0</v>
      </c>
    </row>
    <row r="165" spans="1:7" ht="16.5" thickBot="1">
      <c r="A165" s="16"/>
      <c r="B165" s="56"/>
      <c r="C165" s="104" t="s">
        <v>117</v>
      </c>
      <c r="D165" s="104"/>
      <c r="E165" s="104"/>
      <c r="F165" s="58"/>
      <c r="G165" s="111">
        <f>ROUND(G164*0.25,2)</f>
        <v>0</v>
      </c>
    </row>
    <row r="166" spans="1:7" ht="16.5" customHeight="1" thickBot="1">
      <c r="A166" s="16"/>
      <c r="B166" s="56"/>
      <c r="C166" s="105" t="s">
        <v>28</v>
      </c>
      <c r="D166" s="105"/>
      <c r="E166" s="105"/>
      <c r="F166" s="56"/>
      <c r="G166" s="59">
        <f>SUM(G164:G165)</f>
        <v>0</v>
      </c>
    </row>
    <row r="167" spans="2:7" ht="12.75" customHeight="1">
      <c r="B167" s="106"/>
      <c r="C167" s="106"/>
      <c r="D167" s="106"/>
      <c r="E167" s="106"/>
      <c r="F167" s="106"/>
      <c r="G167" s="106"/>
    </row>
    <row r="168" spans="2:7" ht="12.75" customHeight="1">
      <c r="B168" s="60"/>
      <c r="C168" s="60"/>
      <c r="D168" s="60"/>
      <c r="E168" s="60"/>
      <c r="F168" s="60"/>
      <c r="G168" s="57"/>
    </row>
    <row r="169" spans="2:7" ht="12.75" customHeight="1">
      <c r="B169" s="60"/>
      <c r="C169" s="60"/>
      <c r="D169" s="60"/>
      <c r="E169" s="60"/>
      <c r="F169" s="60"/>
      <c r="G169" s="57"/>
    </row>
    <row r="170" spans="2:7" ht="12.75" customHeight="1">
      <c r="B170" s="3"/>
      <c r="C170" s="3"/>
      <c r="D170" s="3"/>
      <c r="E170" s="3"/>
      <c r="F170" s="3"/>
      <c r="G170" s="3"/>
    </row>
    <row r="171" spans="2:7" ht="12.75" customHeight="1">
      <c r="B171" s="3"/>
      <c r="C171" s="3"/>
      <c r="D171" s="3"/>
      <c r="E171" s="3"/>
      <c r="F171" s="3"/>
      <c r="G171" s="3"/>
    </row>
    <row r="172" spans="2:7" ht="72" customHeight="1">
      <c r="B172" s="107" t="s">
        <v>118</v>
      </c>
      <c r="C172" s="107"/>
      <c r="D172" s="107"/>
      <c r="E172" s="107"/>
      <c r="F172" s="107"/>
      <c r="G172" s="107"/>
    </row>
    <row r="173" spans="4:7" ht="12" customHeight="1">
      <c r="D173" s="103"/>
      <c r="E173" s="101"/>
      <c r="F173" s="101"/>
      <c r="G173" s="101"/>
    </row>
    <row r="174" spans="4:7" ht="12.75">
      <c r="D174" s="103"/>
      <c r="E174" s="101"/>
      <c r="F174" s="101"/>
      <c r="G174" s="101"/>
    </row>
    <row r="175" spans="5:7" ht="12.75">
      <c r="E175" s="35"/>
      <c r="F175" s="35"/>
      <c r="G175" s="35"/>
    </row>
    <row r="176" spans="4:7" ht="12.75">
      <c r="D176"/>
      <c r="E176" s="35"/>
      <c r="F176" s="35"/>
      <c r="G176" s="35"/>
    </row>
    <row r="177" spans="5:7" ht="12.75">
      <c r="E177" s="35"/>
      <c r="F177" s="35"/>
      <c r="G177" s="35"/>
    </row>
    <row r="178" spans="5:7" ht="12.75">
      <c r="E178" s="35"/>
      <c r="F178" s="35"/>
      <c r="G178" s="35"/>
    </row>
    <row r="179" spans="5:7" ht="12.75">
      <c r="E179" s="35"/>
      <c r="F179" s="35"/>
      <c r="G179" s="35"/>
    </row>
    <row r="181" spans="4:7" ht="12.75">
      <c r="D181" s="103"/>
      <c r="E181" s="101"/>
      <c r="F181" s="101"/>
      <c r="G181" s="101"/>
    </row>
    <row r="182" spans="4:7" ht="12.75">
      <c r="D182" s="103"/>
      <c r="E182" s="101"/>
      <c r="F182" s="101"/>
      <c r="G182" s="101"/>
    </row>
  </sheetData>
  <sheetProtection password="DD1D" sheet="1"/>
  <mergeCells count="20">
    <mergeCell ref="D181:G181"/>
    <mergeCell ref="D182:G182"/>
    <mergeCell ref="C165:E165"/>
    <mergeCell ref="C166:E166"/>
    <mergeCell ref="B167:G167"/>
    <mergeCell ref="B172:G172"/>
    <mergeCell ref="D173:G173"/>
    <mergeCell ref="D174:G174"/>
    <mergeCell ref="A68:B68"/>
    <mergeCell ref="A81:G81"/>
    <mergeCell ref="A156:G156"/>
    <mergeCell ref="B159:E159"/>
    <mergeCell ref="A163:G163"/>
    <mergeCell ref="C164:E164"/>
    <mergeCell ref="A1:F1"/>
    <mergeCell ref="A2:F2"/>
    <mergeCell ref="A3:F3"/>
    <mergeCell ref="A7:F7"/>
    <mergeCell ref="A23:G23"/>
    <mergeCell ref="A36:G36"/>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G180"/>
  <sheetViews>
    <sheetView zoomScale="130" zoomScaleNormal="130" zoomScalePageLayoutView="0" workbookViewId="0" topLeftCell="A135">
      <selection activeCell="G156" sqref="G156"/>
    </sheetView>
  </sheetViews>
  <sheetFormatPr defaultColWidth="9.140625" defaultRowHeight="12.75"/>
  <cols>
    <col min="1" max="1" width="5.7109375" style="0" customWidth="1"/>
    <col min="2" max="2" width="38.57421875" style="0" customWidth="1"/>
    <col min="3" max="3" width="6.421875" style="0" customWidth="1"/>
    <col min="4" max="4" width="7.00390625" style="7" customWidth="1"/>
    <col min="5" max="5" width="10.140625" style="0" customWidth="1"/>
    <col min="6" max="6" width="22.140625" style="0" hidden="1" customWidth="1"/>
    <col min="7" max="7" width="14.7109375" style="0" customWidth="1"/>
  </cols>
  <sheetData>
    <row r="1" spans="1:6" ht="20.25" customHeight="1">
      <c r="A1" s="92" t="s">
        <v>44</v>
      </c>
      <c r="B1" s="92"/>
      <c r="C1" s="92"/>
      <c r="D1" s="92"/>
      <c r="E1" s="92"/>
      <c r="F1" s="92"/>
    </row>
    <row r="2" spans="1:6" ht="12.75">
      <c r="A2" s="93" t="s">
        <v>119</v>
      </c>
      <c r="B2" s="93"/>
      <c r="C2" s="93"/>
      <c r="D2" s="93"/>
      <c r="E2" s="93"/>
      <c r="F2" s="93"/>
    </row>
    <row r="3" spans="1:6" ht="12.75">
      <c r="A3" s="94"/>
      <c r="B3" s="94"/>
      <c r="C3" s="94"/>
      <c r="D3" s="94"/>
      <c r="E3" s="94"/>
      <c r="F3" s="94"/>
    </row>
    <row r="4" spans="1:7" ht="12.75">
      <c r="A4" s="10" t="s">
        <v>8</v>
      </c>
      <c r="B4" s="11" t="s">
        <v>4</v>
      </c>
      <c r="C4" s="10" t="s">
        <v>10</v>
      </c>
      <c r="D4" s="12" t="s">
        <v>5</v>
      </c>
      <c r="E4" s="10" t="s">
        <v>6</v>
      </c>
      <c r="F4" s="11" t="s">
        <v>7</v>
      </c>
      <c r="G4" s="11" t="s">
        <v>7</v>
      </c>
    </row>
    <row r="5" spans="1:7" ht="12.75">
      <c r="A5" s="38"/>
      <c r="B5" s="39"/>
      <c r="C5" s="38"/>
      <c r="D5" s="40"/>
      <c r="E5" s="41"/>
      <c r="F5" s="39"/>
      <c r="G5" s="39"/>
    </row>
    <row r="6" ht="0.75" customHeight="1">
      <c r="F6" s="42"/>
    </row>
    <row r="7" spans="1:7" ht="12.75">
      <c r="A7" s="95" t="s">
        <v>46</v>
      </c>
      <c r="B7" s="95"/>
      <c r="C7" s="95"/>
      <c r="D7" s="95"/>
      <c r="E7" s="95"/>
      <c r="F7" s="95"/>
      <c r="G7" s="13"/>
    </row>
    <row r="8" spans="3:7" ht="12.75" customHeight="1">
      <c r="C8" s="1"/>
      <c r="E8" s="5"/>
      <c r="F8" s="2">
        <v>254456</v>
      </c>
      <c r="G8" s="5"/>
    </row>
    <row r="9" spans="1:7" ht="93" customHeight="1">
      <c r="A9" s="4" t="s">
        <v>9</v>
      </c>
      <c r="B9" s="6" t="s">
        <v>47</v>
      </c>
      <c r="C9" s="1"/>
      <c r="D9" s="44"/>
      <c r="E9" s="64"/>
      <c r="G9" s="2"/>
    </row>
    <row r="10" spans="1:7" ht="12.75">
      <c r="A10" s="4"/>
      <c r="B10" s="6"/>
      <c r="C10" s="1" t="s">
        <v>33</v>
      </c>
      <c r="D10" s="44">
        <v>10</v>
      </c>
      <c r="E10" s="64"/>
      <c r="G10" s="2">
        <f>(D10*E10)</f>
        <v>0</v>
      </c>
    </row>
    <row r="11" spans="1:7" ht="10.5" customHeight="1">
      <c r="A11" s="4"/>
      <c r="C11" s="1"/>
      <c r="E11" s="64"/>
      <c r="G11" s="2"/>
    </row>
    <row r="12" spans="1:7" ht="63.75">
      <c r="A12" s="4" t="s">
        <v>12</v>
      </c>
      <c r="B12" s="3" t="s">
        <v>48</v>
      </c>
      <c r="C12" s="1"/>
      <c r="E12" s="64"/>
      <c r="G12" s="2"/>
    </row>
    <row r="13" spans="1:7" ht="12.75">
      <c r="A13" s="4"/>
      <c r="B13" s="3"/>
      <c r="C13" s="20" t="s">
        <v>19</v>
      </c>
      <c r="D13" s="7">
        <v>13</v>
      </c>
      <c r="E13" s="64"/>
      <c r="G13" s="2">
        <f>(D13*E13)</f>
        <v>0</v>
      </c>
    </row>
    <row r="14" spans="1:7" ht="10.5" customHeight="1">
      <c r="A14" s="4"/>
      <c r="E14" s="109"/>
      <c r="G14" s="2"/>
    </row>
    <row r="15" spans="1:7" ht="38.25">
      <c r="A15" s="17" t="s">
        <v>13</v>
      </c>
      <c r="B15" s="3" t="s">
        <v>49</v>
      </c>
      <c r="C15" s="14"/>
      <c r="E15" s="109"/>
      <c r="G15" s="2"/>
    </row>
    <row r="16" spans="1:7" ht="12.75">
      <c r="A16" s="4"/>
      <c r="C16" s="14" t="s">
        <v>19</v>
      </c>
      <c r="D16" s="7">
        <v>2</v>
      </c>
      <c r="E16" s="109"/>
      <c r="G16" s="2">
        <f>(D16*E16)</f>
        <v>0</v>
      </c>
    </row>
    <row r="17" spans="1:7" ht="12.75">
      <c r="A17" s="4"/>
      <c r="C17" s="14"/>
      <c r="E17" s="7"/>
      <c r="G17" s="2"/>
    </row>
    <row r="18" spans="1:7" ht="13.5" thickBot="1">
      <c r="A18" s="4"/>
      <c r="E18" s="7"/>
      <c r="G18" s="2"/>
    </row>
    <row r="19" spans="1:7" ht="15" customHeight="1" thickBot="1">
      <c r="A19" s="4"/>
      <c r="B19" s="6"/>
      <c r="E19" s="9" t="s">
        <v>25</v>
      </c>
      <c r="G19" s="15">
        <f>SUM(G8:G18)</f>
        <v>0</v>
      </c>
    </row>
    <row r="20" spans="1:7" ht="15" customHeight="1">
      <c r="A20" s="4"/>
      <c r="B20" s="6"/>
      <c r="E20" s="9"/>
      <c r="G20" s="45"/>
    </row>
    <row r="21" spans="1:7" ht="15" customHeight="1">
      <c r="A21" s="4"/>
      <c r="B21" s="6"/>
      <c r="E21" s="9"/>
      <c r="G21" s="45"/>
    </row>
    <row r="22" spans="1:7" ht="12.75">
      <c r="A22" s="4"/>
      <c r="E22" s="5"/>
      <c r="G22" s="5"/>
    </row>
    <row r="23" spans="1:7" ht="12.75">
      <c r="A23" s="96" t="s">
        <v>50</v>
      </c>
      <c r="B23" s="97"/>
      <c r="C23" s="97"/>
      <c r="D23" s="97"/>
      <c r="E23" s="97"/>
      <c r="F23" s="97"/>
      <c r="G23" s="97"/>
    </row>
    <row r="24" spans="1:7" ht="12.75">
      <c r="A24" s="4"/>
      <c r="E24" s="5"/>
      <c r="G24" s="5"/>
    </row>
    <row r="25" spans="1:7" ht="89.25">
      <c r="A25" s="17" t="s">
        <v>9</v>
      </c>
      <c r="B25" s="6" t="s">
        <v>51</v>
      </c>
      <c r="E25" s="5"/>
      <c r="G25" s="2"/>
    </row>
    <row r="26" spans="1:7" ht="12.75">
      <c r="A26" s="4"/>
      <c r="B26" s="6"/>
      <c r="C26" s="14" t="s">
        <v>26</v>
      </c>
      <c r="D26" s="7">
        <v>13</v>
      </c>
      <c r="E26" s="64"/>
      <c r="G26" s="2">
        <f>(D26*E26)</f>
        <v>0</v>
      </c>
    </row>
    <row r="27" spans="1:7" ht="12.75">
      <c r="A27" s="4"/>
      <c r="B27" s="6"/>
      <c r="E27" s="5"/>
      <c r="G27" s="2"/>
    </row>
    <row r="28" spans="1:7" ht="12.75">
      <c r="A28" s="4"/>
      <c r="E28" s="5"/>
      <c r="G28" s="5"/>
    </row>
    <row r="29" spans="1:7" ht="13.5" thickBot="1">
      <c r="A29" s="4"/>
      <c r="E29" s="5"/>
      <c r="G29" s="5"/>
    </row>
    <row r="30" spans="1:7" ht="13.5" thickBot="1">
      <c r="A30" s="4"/>
      <c r="E30" s="9" t="s">
        <v>25</v>
      </c>
      <c r="G30" s="15">
        <f>SUM(G24:G29)</f>
        <v>0</v>
      </c>
    </row>
    <row r="31" spans="1:7" ht="12.75">
      <c r="A31" s="4"/>
      <c r="E31" s="5"/>
      <c r="G31" s="5"/>
    </row>
    <row r="32" spans="1:7" ht="12.75" hidden="1">
      <c r="A32" s="4"/>
      <c r="E32" s="5"/>
      <c r="G32" s="34"/>
    </row>
    <row r="33" spans="1:7" ht="12.75" hidden="1">
      <c r="A33" s="25" t="s">
        <v>34</v>
      </c>
      <c r="C33" s="46"/>
      <c r="D33" s="46"/>
      <c r="E33" s="46"/>
      <c r="F33" s="46"/>
      <c r="G33" s="46"/>
    </row>
    <row r="34" spans="1:7" ht="12.75" hidden="1">
      <c r="A34" s="25"/>
      <c r="C34" s="46"/>
      <c r="D34" s="46"/>
      <c r="E34" s="46"/>
      <c r="F34" s="46"/>
      <c r="G34" s="46"/>
    </row>
    <row r="35" spans="1:7" ht="12.75" customHeight="1">
      <c r="A35" s="96" t="s">
        <v>52</v>
      </c>
      <c r="B35" s="95"/>
      <c r="C35" s="95"/>
      <c r="D35" s="95"/>
      <c r="E35" s="95"/>
      <c r="F35" s="95"/>
      <c r="G35" s="95"/>
    </row>
    <row r="36" spans="1:5" ht="12.75" customHeight="1">
      <c r="A36" s="4"/>
      <c r="B36" s="47"/>
      <c r="E36" s="5"/>
    </row>
    <row r="37" spans="1:5" ht="384.75" customHeight="1">
      <c r="A37" s="4" t="s">
        <v>9</v>
      </c>
      <c r="B37" s="48" t="s">
        <v>134</v>
      </c>
      <c r="E37" s="5"/>
    </row>
    <row r="38" spans="2:7" ht="13.5" customHeight="1">
      <c r="B38" s="6"/>
      <c r="C38" t="s">
        <v>15</v>
      </c>
      <c r="D38" s="7">
        <v>235</v>
      </c>
      <c r="E38" s="64"/>
      <c r="G38" s="2">
        <f>(D38*E38)</f>
        <v>0</v>
      </c>
    </row>
    <row r="39" spans="1:7" ht="383.25" customHeight="1">
      <c r="A39" s="4" t="s">
        <v>12</v>
      </c>
      <c r="B39" s="47" t="s">
        <v>120</v>
      </c>
      <c r="E39" s="64"/>
      <c r="G39" s="2"/>
    </row>
    <row r="40" spans="1:7" ht="15" customHeight="1">
      <c r="A40" s="4"/>
      <c r="B40" s="6" t="s">
        <v>121</v>
      </c>
      <c r="E40" s="64"/>
      <c r="G40" s="2"/>
    </row>
    <row r="41" spans="1:7" ht="52.5" customHeight="1">
      <c r="A41" s="4"/>
      <c r="B41" s="6" t="s">
        <v>122</v>
      </c>
      <c r="E41" s="64"/>
      <c r="G41" s="2"/>
    </row>
    <row r="42" spans="1:7" ht="144" customHeight="1">
      <c r="A42" s="4"/>
      <c r="B42" s="6" t="s">
        <v>123</v>
      </c>
      <c r="E42" s="64"/>
      <c r="G42" s="2"/>
    </row>
    <row r="43" spans="1:7" ht="53.25" customHeight="1">
      <c r="A43" s="4"/>
      <c r="B43" s="6" t="s">
        <v>124</v>
      </c>
      <c r="E43" s="64"/>
      <c r="G43" s="2"/>
    </row>
    <row r="44" spans="1:7" ht="13.5" customHeight="1">
      <c r="A44" s="4"/>
      <c r="B44" s="6"/>
      <c r="C44" t="s">
        <v>15</v>
      </c>
      <c r="D44" s="7">
        <v>580</v>
      </c>
      <c r="E44" s="64"/>
      <c r="G44" s="2">
        <f>(D44*E44)</f>
        <v>0</v>
      </c>
    </row>
    <row r="45" spans="1:7" ht="13.5" customHeight="1">
      <c r="A45" s="4"/>
      <c r="B45" s="6"/>
      <c r="E45" s="64"/>
      <c r="G45" s="2"/>
    </row>
    <row r="46" spans="1:7" ht="231" customHeight="1">
      <c r="A46" s="17" t="s">
        <v>13</v>
      </c>
      <c r="B46" s="6" t="s">
        <v>59</v>
      </c>
      <c r="E46" s="64"/>
      <c r="G46" s="2"/>
    </row>
    <row r="47" spans="2:7" ht="13.5" customHeight="1">
      <c r="B47" s="6" t="s">
        <v>60</v>
      </c>
      <c r="C47" s="14" t="s">
        <v>11</v>
      </c>
      <c r="D47" s="7">
        <v>10</v>
      </c>
      <c r="E47" s="64"/>
      <c r="G47" s="2">
        <f>(D47*E47)</f>
        <v>0</v>
      </c>
    </row>
    <row r="48" spans="2:7" ht="13.5" customHeight="1">
      <c r="B48" s="6" t="s">
        <v>61</v>
      </c>
      <c r="C48" s="14" t="s">
        <v>11</v>
      </c>
      <c r="D48" s="7">
        <v>12</v>
      </c>
      <c r="E48" s="64"/>
      <c r="G48" s="2">
        <f>(D48*E48)</f>
        <v>0</v>
      </c>
    </row>
    <row r="49" spans="2:7" ht="12.75" customHeight="1">
      <c r="B49" s="6" t="s">
        <v>62</v>
      </c>
      <c r="C49" s="14" t="s">
        <v>20</v>
      </c>
      <c r="D49" s="7">
        <v>10</v>
      </c>
      <c r="E49" s="64"/>
      <c r="G49" s="2">
        <f>(D49*E49)</f>
        <v>0</v>
      </c>
    </row>
    <row r="50" spans="2:5" ht="12.75" customHeight="1" hidden="1">
      <c r="B50" s="47"/>
      <c r="E50" s="64"/>
    </row>
    <row r="51" spans="2:5" ht="12.75" customHeight="1">
      <c r="B51" s="47"/>
      <c r="E51" s="64"/>
    </row>
    <row r="52" spans="1:5" ht="158.25" customHeight="1">
      <c r="A52" s="17" t="s">
        <v>14</v>
      </c>
      <c r="B52" s="6" t="s">
        <v>64</v>
      </c>
      <c r="E52" s="64"/>
    </row>
    <row r="53" spans="2:7" ht="12.75" customHeight="1">
      <c r="B53" s="6"/>
      <c r="C53" s="14" t="s">
        <v>19</v>
      </c>
      <c r="D53" s="7">
        <v>4</v>
      </c>
      <c r="E53" s="110"/>
      <c r="G53" s="2">
        <f>(D53*E53)</f>
        <v>0</v>
      </c>
    </row>
    <row r="54" spans="2:7" ht="12.75" customHeight="1">
      <c r="B54" s="47"/>
      <c r="E54" s="64"/>
      <c r="G54" s="2"/>
    </row>
    <row r="55" spans="1:7" ht="123" customHeight="1">
      <c r="A55" s="17" t="s">
        <v>16</v>
      </c>
      <c r="B55" s="6" t="s">
        <v>63</v>
      </c>
      <c r="E55" s="64"/>
      <c r="G55" s="2"/>
    </row>
    <row r="56" spans="2:7" ht="12.75" customHeight="1">
      <c r="B56" s="47"/>
      <c r="C56" s="14" t="s">
        <v>19</v>
      </c>
      <c r="D56" s="7">
        <v>2</v>
      </c>
      <c r="E56" s="110"/>
      <c r="G56" s="2">
        <f>(D56*E56)</f>
        <v>0</v>
      </c>
    </row>
    <row r="57" spans="2:7" ht="12.75" customHeight="1">
      <c r="B57" s="47"/>
      <c r="E57" s="64"/>
      <c r="G57" s="2"/>
    </row>
    <row r="58" spans="2:7" ht="12.75" customHeight="1" thickBot="1">
      <c r="B58" s="47"/>
      <c r="E58" s="64"/>
      <c r="G58" s="2"/>
    </row>
    <row r="59" spans="2:7" ht="13.5" customHeight="1" thickBot="1">
      <c r="B59" s="47"/>
      <c r="E59" s="112" t="s">
        <v>25</v>
      </c>
      <c r="G59" s="15">
        <f>SUM(G36:G58)</f>
        <v>0</v>
      </c>
    </row>
    <row r="60" spans="2:7" ht="12.75" customHeight="1" hidden="1">
      <c r="B60" s="47"/>
      <c r="E60" s="112"/>
      <c r="G60" s="34"/>
    </row>
    <row r="61" spans="2:7" ht="12.75" customHeight="1" hidden="1">
      <c r="B61" s="47"/>
      <c r="E61" s="112"/>
      <c r="G61" s="34"/>
    </row>
    <row r="62" spans="1:7" ht="12.75" customHeight="1" hidden="1">
      <c r="A62" s="4"/>
      <c r="B62" s="47"/>
      <c r="E62" s="112"/>
      <c r="G62" s="34"/>
    </row>
    <row r="63" spans="1:7" ht="12.75" customHeight="1">
      <c r="A63" s="4"/>
      <c r="B63" s="47"/>
      <c r="E63" s="112"/>
      <c r="G63" s="34"/>
    </row>
    <row r="64" spans="1:5" ht="12.75">
      <c r="A64" s="4"/>
      <c r="E64" s="64"/>
    </row>
    <row r="65" spans="1:7" ht="12.75">
      <c r="A65" s="96" t="s">
        <v>65</v>
      </c>
      <c r="B65" s="101"/>
      <c r="C65" s="43"/>
      <c r="D65" s="43"/>
      <c r="E65" s="113"/>
      <c r="F65" s="43"/>
      <c r="G65" s="43"/>
    </row>
    <row r="66" spans="1:5" ht="12.75">
      <c r="A66" s="4"/>
      <c r="B66" s="46"/>
      <c r="E66" s="64"/>
    </row>
    <row r="67" spans="1:5" ht="12.75">
      <c r="A67" s="4"/>
      <c r="E67" s="64"/>
    </row>
    <row r="68" spans="1:5" ht="241.5" customHeight="1">
      <c r="A68" s="4" t="s">
        <v>9</v>
      </c>
      <c r="B68" s="6" t="s">
        <v>66</v>
      </c>
      <c r="E68" s="64"/>
    </row>
    <row r="69" spans="1:7" ht="14.25">
      <c r="A69" s="4"/>
      <c r="B69" s="49" t="s">
        <v>67</v>
      </c>
      <c r="C69" t="s">
        <v>15</v>
      </c>
      <c r="D69" s="7">
        <v>525</v>
      </c>
      <c r="E69" s="64"/>
      <c r="G69" s="2">
        <f>(D69*E69)</f>
        <v>0</v>
      </c>
    </row>
    <row r="70" spans="1:7" ht="14.25">
      <c r="A70" s="4"/>
      <c r="B70" s="49" t="s">
        <v>68</v>
      </c>
      <c r="C70" t="s">
        <v>15</v>
      </c>
      <c r="D70" s="7">
        <v>310</v>
      </c>
      <c r="E70" s="64"/>
      <c r="G70" s="2">
        <f>(D70*E70)</f>
        <v>0</v>
      </c>
    </row>
    <row r="71" spans="1:7" ht="12.75">
      <c r="A71" s="4"/>
      <c r="B71" s="8"/>
      <c r="E71" s="64"/>
      <c r="G71" s="2"/>
    </row>
    <row r="72" spans="1:7" ht="12.75">
      <c r="A72" s="4"/>
      <c r="B72" s="8"/>
      <c r="E72" s="5"/>
      <c r="G72" s="2"/>
    </row>
    <row r="73" spans="1:7" ht="12.75">
      <c r="A73" s="4"/>
      <c r="B73" s="8"/>
      <c r="E73" s="5"/>
      <c r="G73" s="2"/>
    </row>
    <row r="74" spans="1:7" ht="13.5" thickBot="1">
      <c r="A74" s="4"/>
      <c r="B74" s="8"/>
      <c r="E74" s="5"/>
      <c r="G74" s="2"/>
    </row>
    <row r="75" spans="1:7" ht="15" customHeight="1" thickBot="1">
      <c r="A75" s="4"/>
      <c r="E75" s="9" t="s">
        <v>25</v>
      </c>
      <c r="G75" s="15">
        <f>SUM(G66:G74)</f>
        <v>0</v>
      </c>
    </row>
    <row r="76" spans="1:5" ht="12.75">
      <c r="A76" s="4"/>
      <c r="E76" s="5"/>
    </row>
    <row r="77" spans="1:5" ht="12.75">
      <c r="A77" s="4"/>
      <c r="E77" s="5"/>
    </row>
    <row r="78" spans="1:7" ht="15" customHeight="1">
      <c r="A78" s="96" t="s">
        <v>69</v>
      </c>
      <c r="B78" s="95"/>
      <c r="C78" s="95"/>
      <c r="D78" s="95"/>
      <c r="E78" s="95"/>
      <c r="F78" s="95"/>
      <c r="G78" s="95"/>
    </row>
    <row r="79" spans="1:5" ht="13.5" thickBot="1">
      <c r="A79" s="4"/>
      <c r="E79" s="5"/>
    </row>
    <row r="80" spans="1:5" ht="13.5" thickBot="1">
      <c r="A80" s="18" t="s">
        <v>70</v>
      </c>
      <c r="B80" s="19" t="s">
        <v>71</v>
      </c>
      <c r="E80" s="5"/>
    </row>
    <row r="81" spans="1:5" ht="12.75">
      <c r="A81" s="4"/>
      <c r="E81" s="5"/>
    </row>
    <row r="82" spans="1:5" ht="48.75" customHeight="1">
      <c r="A82" s="17" t="s">
        <v>9</v>
      </c>
      <c r="B82" s="50" t="s">
        <v>72</v>
      </c>
      <c r="E82" s="64"/>
    </row>
    <row r="83" spans="1:7" ht="12.75">
      <c r="A83" s="4"/>
      <c r="B83" s="14" t="s">
        <v>73</v>
      </c>
      <c r="C83" s="14" t="s">
        <v>11</v>
      </c>
      <c r="D83" s="7">
        <v>19</v>
      </c>
      <c r="E83" s="64"/>
      <c r="G83" s="2">
        <f>(D83*E83)</f>
        <v>0</v>
      </c>
    </row>
    <row r="84" spans="1:5" ht="12.75">
      <c r="A84" s="4"/>
      <c r="E84" s="64"/>
    </row>
    <row r="85" spans="1:5" ht="60">
      <c r="A85" s="17" t="s">
        <v>12</v>
      </c>
      <c r="B85" s="50" t="s">
        <v>74</v>
      </c>
      <c r="E85" s="64"/>
    </row>
    <row r="86" spans="1:7" ht="12.75">
      <c r="A86" s="4"/>
      <c r="B86" s="14" t="s">
        <v>75</v>
      </c>
      <c r="C86" s="14" t="s">
        <v>11</v>
      </c>
      <c r="D86" s="7">
        <v>6</v>
      </c>
      <c r="E86" s="64"/>
      <c r="G86" s="2">
        <f>(D86*E86)</f>
        <v>0</v>
      </c>
    </row>
    <row r="87" spans="1:5" ht="12.75">
      <c r="A87" s="4"/>
      <c r="E87" s="64"/>
    </row>
    <row r="88" spans="1:5" ht="63" customHeight="1">
      <c r="A88" s="17" t="s">
        <v>13</v>
      </c>
      <c r="B88" s="50" t="s">
        <v>76</v>
      </c>
      <c r="E88" s="64"/>
    </row>
    <row r="89" spans="1:7" ht="12.75" customHeight="1">
      <c r="A89" s="17"/>
      <c r="B89" s="50" t="s">
        <v>77</v>
      </c>
      <c r="C89" s="14" t="s">
        <v>11</v>
      </c>
      <c r="D89" s="7">
        <v>20</v>
      </c>
      <c r="E89" s="64"/>
      <c r="G89" s="2">
        <f>(D89*E89)</f>
        <v>0</v>
      </c>
    </row>
    <row r="90" spans="1:5" ht="12.75">
      <c r="A90" s="4"/>
      <c r="E90" s="64"/>
    </row>
    <row r="91" spans="1:5" ht="13.5" thickBot="1">
      <c r="A91" s="51"/>
      <c r="E91" s="64"/>
    </row>
    <row r="92" spans="1:5" ht="13.5" thickBot="1">
      <c r="A92" s="18" t="s">
        <v>31</v>
      </c>
      <c r="B92" s="19" t="s">
        <v>78</v>
      </c>
      <c r="E92" s="64"/>
    </row>
    <row r="93" spans="1:5" ht="12.75">
      <c r="A93" s="4"/>
      <c r="E93" s="64"/>
    </row>
    <row r="94" spans="1:5" ht="24">
      <c r="A94" s="17" t="s">
        <v>14</v>
      </c>
      <c r="B94" s="50" t="s">
        <v>79</v>
      </c>
      <c r="E94" s="64"/>
    </row>
    <row r="95" spans="1:5" ht="24">
      <c r="A95" s="4"/>
      <c r="B95" s="50" t="s">
        <v>80</v>
      </c>
      <c r="E95" s="64"/>
    </row>
    <row r="96" spans="1:5" ht="12.75">
      <c r="A96" s="4"/>
      <c r="B96" s="50" t="s">
        <v>81</v>
      </c>
      <c r="E96" s="64"/>
    </row>
    <row r="97" spans="1:5" ht="24">
      <c r="A97" s="4"/>
      <c r="B97" s="50" t="s">
        <v>82</v>
      </c>
      <c r="E97" s="64"/>
    </row>
    <row r="98" spans="1:5" ht="12.75">
      <c r="A98" s="4"/>
      <c r="B98" s="50" t="s">
        <v>83</v>
      </c>
      <c r="E98" s="64"/>
    </row>
    <row r="99" spans="1:5" ht="12.75">
      <c r="A99" s="4"/>
      <c r="B99" s="50" t="s">
        <v>84</v>
      </c>
      <c r="E99" s="64"/>
    </row>
    <row r="100" spans="1:5" ht="12.75">
      <c r="A100" s="4"/>
      <c r="B100" s="50" t="s">
        <v>85</v>
      </c>
      <c r="E100" s="64"/>
    </row>
    <row r="101" spans="1:5" ht="25.5">
      <c r="A101" s="4"/>
      <c r="B101" s="66" t="s">
        <v>86</v>
      </c>
      <c r="E101" s="64"/>
    </row>
    <row r="102" spans="1:5" ht="25.5">
      <c r="A102" s="4"/>
      <c r="B102" s="65" t="s">
        <v>87</v>
      </c>
      <c r="E102" s="64"/>
    </row>
    <row r="103" spans="1:5" ht="12.75">
      <c r="A103" s="4"/>
      <c r="B103" s="65" t="s">
        <v>88</v>
      </c>
      <c r="E103" s="64"/>
    </row>
    <row r="104" spans="1:5" ht="12.75">
      <c r="A104" s="4"/>
      <c r="B104" s="65" t="s">
        <v>89</v>
      </c>
      <c r="E104" s="64"/>
    </row>
    <row r="105" spans="1:5" ht="12.75">
      <c r="A105" s="4"/>
      <c r="B105" s="65" t="s">
        <v>90</v>
      </c>
      <c r="E105" s="64"/>
    </row>
    <row r="106" spans="1:5" ht="12.75">
      <c r="A106" s="4"/>
      <c r="B106" s="65" t="s">
        <v>91</v>
      </c>
      <c r="E106" s="64"/>
    </row>
    <row r="107" spans="1:5" ht="25.5">
      <c r="A107" s="4"/>
      <c r="B107" s="65" t="s">
        <v>92</v>
      </c>
      <c r="E107" s="64"/>
    </row>
    <row r="108" spans="1:5" ht="12.75">
      <c r="A108" s="4"/>
      <c r="B108" s="65" t="s">
        <v>93</v>
      </c>
      <c r="E108" s="64"/>
    </row>
    <row r="109" spans="1:5" ht="25.5">
      <c r="A109" s="4"/>
      <c r="B109" s="65" t="s">
        <v>94</v>
      </c>
      <c r="E109" s="64"/>
    </row>
    <row r="110" spans="1:7" ht="12.75">
      <c r="A110" s="4"/>
      <c r="B110" s="14" t="s">
        <v>95</v>
      </c>
      <c r="C110" s="14" t="s">
        <v>11</v>
      </c>
      <c r="D110" s="7">
        <v>1</v>
      </c>
      <c r="E110" s="64"/>
      <c r="G110" s="2">
        <f>(D110*E110)</f>
        <v>0</v>
      </c>
    </row>
    <row r="111" spans="1:5" ht="12.75">
      <c r="A111" s="4"/>
      <c r="E111" s="64"/>
    </row>
    <row r="112" spans="1:5" ht="13.5" thickBot="1">
      <c r="A112" s="4"/>
      <c r="E112" s="64"/>
    </row>
    <row r="113" spans="1:5" ht="13.5" thickBot="1">
      <c r="A113" s="18" t="s">
        <v>32</v>
      </c>
      <c r="B113" s="52" t="s">
        <v>96</v>
      </c>
      <c r="E113" s="64"/>
    </row>
    <row r="114" spans="1:5" ht="12.75">
      <c r="A114" s="4"/>
      <c r="E114" s="64"/>
    </row>
    <row r="115" spans="1:5" ht="72">
      <c r="A115" s="17" t="s">
        <v>16</v>
      </c>
      <c r="B115" s="50" t="s">
        <v>97</v>
      </c>
      <c r="E115" s="64"/>
    </row>
    <row r="116" spans="1:7" ht="12.75">
      <c r="A116" s="4"/>
      <c r="B116" s="14" t="s">
        <v>98</v>
      </c>
      <c r="C116" s="14" t="s">
        <v>11</v>
      </c>
      <c r="D116" s="7">
        <v>16</v>
      </c>
      <c r="E116" s="64"/>
      <c r="G116" s="2">
        <f>(D116*E116)</f>
        <v>0</v>
      </c>
    </row>
    <row r="117" spans="1:5" ht="12.75">
      <c r="A117" s="4"/>
      <c r="E117" s="64"/>
    </row>
    <row r="118" spans="1:5" ht="36">
      <c r="A118" s="17" t="s">
        <v>17</v>
      </c>
      <c r="B118" s="50" t="s">
        <v>99</v>
      </c>
      <c r="E118" s="64"/>
    </row>
    <row r="119" spans="1:7" ht="12.75">
      <c r="A119" s="4"/>
      <c r="B119" s="14" t="s">
        <v>100</v>
      </c>
      <c r="C119" s="14" t="s">
        <v>11</v>
      </c>
      <c r="D119" s="7">
        <v>20</v>
      </c>
      <c r="E119" s="64"/>
      <c r="G119" s="2">
        <f>(D119*E119)</f>
        <v>0</v>
      </c>
    </row>
    <row r="120" spans="1:5" ht="12.75">
      <c r="A120" s="4"/>
      <c r="E120" s="64"/>
    </row>
    <row r="121" spans="1:5" ht="24">
      <c r="A121" s="17" t="s">
        <v>18</v>
      </c>
      <c r="B121" s="50" t="s">
        <v>101</v>
      </c>
      <c r="E121" s="64"/>
    </row>
    <row r="122" spans="1:7" ht="12.75">
      <c r="A122" s="4"/>
      <c r="C122" s="14" t="s">
        <v>27</v>
      </c>
      <c r="D122" s="7">
        <v>160</v>
      </c>
      <c r="E122" s="64"/>
      <c r="G122" s="2">
        <f>(D122*E122)</f>
        <v>0</v>
      </c>
    </row>
    <row r="123" spans="1:5" ht="12.75">
      <c r="A123" s="4"/>
      <c r="C123" s="14"/>
      <c r="E123" s="64"/>
    </row>
    <row r="124" spans="1:5" ht="12.75">
      <c r="A124" s="17" t="s">
        <v>0</v>
      </c>
      <c r="B124" s="50" t="s">
        <v>102</v>
      </c>
      <c r="C124" s="14"/>
      <c r="E124" s="64"/>
    </row>
    <row r="125" spans="1:7" ht="12.75">
      <c r="A125" s="4"/>
      <c r="B125" s="14" t="s">
        <v>103</v>
      </c>
      <c r="C125" s="14" t="s">
        <v>11</v>
      </c>
      <c r="D125" s="7">
        <v>1</v>
      </c>
      <c r="E125" s="64"/>
      <c r="G125" s="2">
        <f>(D125*E125)</f>
        <v>0</v>
      </c>
    </row>
    <row r="126" spans="1:5" ht="12.75">
      <c r="A126" s="4"/>
      <c r="B126" s="14"/>
      <c r="C126" s="14"/>
      <c r="E126" s="64"/>
    </row>
    <row r="127" spans="1:5" ht="13.5" thickBot="1">
      <c r="A127" s="4"/>
      <c r="B127" s="14"/>
      <c r="C127" s="14"/>
      <c r="E127" s="64"/>
    </row>
    <row r="128" spans="1:5" ht="13.5" thickBot="1">
      <c r="A128" s="18" t="s">
        <v>35</v>
      </c>
      <c r="B128" s="19" t="s">
        <v>104</v>
      </c>
      <c r="C128" s="14"/>
      <c r="E128" s="64"/>
    </row>
    <row r="129" spans="1:5" ht="12.75">
      <c r="A129" s="4"/>
      <c r="C129" s="14"/>
      <c r="E129" s="64"/>
    </row>
    <row r="130" spans="1:5" ht="107.25" customHeight="1">
      <c r="A130" s="17" t="s">
        <v>1</v>
      </c>
      <c r="B130" s="53" t="s">
        <v>125</v>
      </c>
      <c r="C130" s="14"/>
      <c r="E130" s="64"/>
    </row>
    <row r="131" spans="1:5" ht="51" customHeight="1">
      <c r="A131" s="17"/>
      <c r="B131" s="55" t="s">
        <v>126</v>
      </c>
      <c r="C131" s="14"/>
      <c r="E131" s="64"/>
    </row>
    <row r="132" spans="1:7" ht="12.75" customHeight="1">
      <c r="A132" s="4"/>
      <c r="B132" s="54"/>
      <c r="C132" s="14" t="s">
        <v>11</v>
      </c>
      <c r="D132" s="7">
        <v>16</v>
      </c>
      <c r="E132" s="64"/>
      <c r="G132" s="2">
        <f>(D132*E132)</f>
        <v>0</v>
      </c>
    </row>
    <row r="133" spans="1:5" ht="12.75" customHeight="1">
      <c r="A133" s="4"/>
      <c r="B133" s="54"/>
      <c r="C133" s="14"/>
      <c r="E133" s="64"/>
    </row>
    <row r="134" spans="1:5" ht="123.75" customHeight="1">
      <c r="A134" s="17" t="s">
        <v>2</v>
      </c>
      <c r="B134" s="53" t="s">
        <v>106</v>
      </c>
      <c r="C134" s="14"/>
      <c r="E134" s="64"/>
    </row>
    <row r="135" spans="1:7" ht="12.75" customHeight="1">
      <c r="A135" s="4"/>
      <c r="B135" s="54"/>
      <c r="C135" s="14" t="s">
        <v>11</v>
      </c>
      <c r="D135" s="7">
        <v>5</v>
      </c>
      <c r="E135" s="64"/>
      <c r="G135" s="2">
        <f>(D135*E135)</f>
        <v>0</v>
      </c>
    </row>
    <row r="136" spans="1:5" ht="12.75" customHeight="1">
      <c r="A136" s="4"/>
      <c r="B136" s="54"/>
      <c r="C136" s="14"/>
      <c r="E136" s="64"/>
    </row>
    <row r="137" spans="1:5" ht="272.25" customHeight="1">
      <c r="A137" s="17" t="s">
        <v>3</v>
      </c>
      <c r="B137" s="53" t="s">
        <v>141</v>
      </c>
      <c r="C137" s="14"/>
      <c r="E137" s="64"/>
    </row>
    <row r="138" spans="1:7" ht="12.75">
      <c r="A138" s="4"/>
      <c r="C138" s="14" t="s">
        <v>11</v>
      </c>
      <c r="D138" s="7">
        <v>5</v>
      </c>
      <c r="E138" s="64"/>
      <c r="G138" s="2">
        <f>(D138*E138)</f>
        <v>0</v>
      </c>
    </row>
    <row r="139" spans="1:7" ht="12.75">
      <c r="A139" s="4"/>
      <c r="B139" s="63" t="s">
        <v>135</v>
      </c>
      <c r="C139" s="14"/>
      <c r="E139" s="64"/>
      <c r="G139" s="2"/>
    </row>
    <row r="140" spans="1:7" ht="36">
      <c r="A140" s="4"/>
      <c r="B140" s="55" t="s">
        <v>127</v>
      </c>
      <c r="C140" s="14"/>
      <c r="E140" s="64"/>
      <c r="G140" s="2"/>
    </row>
    <row r="141" spans="1:5" ht="12.75">
      <c r="A141" s="4"/>
      <c r="C141" s="14"/>
      <c r="E141" s="64"/>
    </row>
    <row r="142" spans="1:5" ht="13.5" thickBot="1">
      <c r="A142" s="4"/>
      <c r="C142" s="14"/>
      <c r="E142" s="64"/>
    </row>
    <row r="143" spans="1:5" ht="13.5" thickBot="1">
      <c r="A143" s="18" t="s">
        <v>36</v>
      </c>
      <c r="B143" s="19" t="s">
        <v>108</v>
      </c>
      <c r="C143" s="14"/>
      <c r="E143" s="64"/>
    </row>
    <row r="144" spans="1:5" ht="12.75">
      <c r="A144" s="4"/>
      <c r="C144" s="14"/>
      <c r="E144" s="64"/>
    </row>
    <row r="145" spans="1:5" ht="63" customHeight="1">
      <c r="A145" s="17" t="s">
        <v>21</v>
      </c>
      <c r="B145" s="50" t="s">
        <v>109</v>
      </c>
      <c r="C145" s="14"/>
      <c r="E145" s="64"/>
    </row>
    <row r="146" spans="1:7" ht="12.75">
      <c r="A146" s="4"/>
      <c r="B146" s="50" t="s">
        <v>110</v>
      </c>
      <c r="C146" s="14" t="s">
        <v>11</v>
      </c>
      <c r="D146" s="7">
        <v>1</v>
      </c>
      <c r="E146" s="64"/>
      <c r="G146" s="2">
        <f>(D146*E146)</f>
        <v>0</v>
      </c>
    </row>
    <row r="147" spans="1:7" ht="12.75">
      <c r="A147" s="4"/>
      <c r="B147" s="50"/>
      <c r="C147" s="14"/>
      <c r="E147" s="5"/>
      <c r="G147" s="2"/>
    </row>
    <row r="148" spans="1:5" ht="13.5" thickBot="1">
      <c r="A148" s="4"/>
      <c r="C148" s="14"/>
      <c r="E148" s="5"/>
    </row>
    <row r="149" spans="1:7" ht="13.5" thickBot="1">
      <c r="A149" s="4"/>
      <c r="C149" s="14"/>
      <c r="E149" s="9" t="s">
        <v>25</v>
      </c>
      <c r="G149" s="15">
        <f>SUM(G82:G148)</f>
        <v>0</v>
      </c>
    </row>
    <row r="150" spans="1:5" ht="12.75">
      <c r="A150" s="4"/>
      <c r="E150" s="5"/>
    </row>
    <row r="151" spans="1:5" ht="12.75">
      <c r="A151" s="4"/>
      <c r="E151" s="5"/>
    </row>
    <row r="152" spans="1:5" ht="12.75">
      <c r="A152" s="4"/>
      <c r="E152" s="5"/>
    </row>
    <row r="154" spans="1:7" ht="15.75">
      <c r="A154" s="99" t="s">
        <v>111</v>
      </c>
      <c r="B154" s="99"/>
      <c r="C154" s="99"/>
      <c r="D154" s="99"/>
      <c r="E154" s="99"/>
      <c r="F154" s="99"/>
      <c r="G154" s="99"/>
    </row>
    <row r="156" spans="1:7" ht="15.75">
      <c r="A156" s="16" t="s">
        <v>9</v>
      </c>
      <c r="B156" s="56" t="s">
        <v>112</v>
      </c>
      <c r="C156" s="56"/>
      <c r="D156" s="57"/>
      <c r="E156" s="56"/>
      <c r="F156" s="56"/>
      <c r="G156" s="56">
        <f>G19</f>
        <v>0</v>
      </c>
    </row>
    <row r="157" spans="1:7" ht="15.75">
      <c r="A157" s="16" t="s">
        <v>12</v>
      </c>
      <c r="B157" s="100" t="s">
        <v>113</v>
      </c>
      <c r="C157" s="101"/>
      <c r="D157" s="101"/>
      <c r="E157" s="101"/>
      <c r="F157" s="56"/>
      <c r="G157" s="56">
        <f>G30</f>
        <v>0</v>
      </c>
    </row>
    <row r="158" spans="1:7" ht="15.75">
      <c r="A158" s="16" t="s">
        <v>13</v>
      </c>
      <c r="B158" s="56" t="s">
        <v>114</v>
      </c>
      <c r="C158" s="56"/>
      <c r="D158" s="57"/>
      <c r="E158" s="56"/>
      <c r="F158" s="56"/>
      <c r="G158" s="56">
        <f>G59</f>
        <v>0</v>
      </c>
    </row>
    <row r="159" spans="1:7" ht="15.75">
      <c r="A159" s="16" t="s">
        <v>14</v>
      </c>
      <c r="B159" s="56" t="s">
        <v>115</v>
      </c>
      <c r="C159" s="56"/>
      <c r="D159" s="57"/>
      <c r="E159" s="56"/>
      <c r="F159" s="56"/>
      <c r="G159" s="56">
        <f>G75</f>
        <v>0</v>
      </c>
    </row>
    <row r="160" spans="1:7" ht="15.75">
      <c r="A160" s="16" t="s">
        <v>16</v>
      </c>
      <c r="B160" s="56" t="s">
        <v>37</v>
      </c>
      <c r="C160" s="56"/>
      <c r="D160" s="57"/>
      <c r="E160" s="56"/>
      <c r="F160" s="56"/>
      <c r="G160" s="56">
        <f>G149</f>
        <v>0</v>
      </c>
    </row>
    <row r="161" spans="1:7" ht="12.75">
      <c r="A161" s="102"/>
      <c r="B161" s="102"/>
      <c r="C161" s="102"/>
      <c r="D161" s="102"/>
      <c r="E161" s="102"/>
      <c r="F161" s="102"/>
      <c r="G161" s="102"/>
    </row>
    <row r="162" spans="1:7" ht="15.75">
      <c r="A162" s="16"/>
      <c r="B162" s="56"/>
      <c r="C162" s="100" t="s">
        <v>116</v>
      </c>
      <c r="D162" s="100"/>
      <c r="E162" s="100"/>
      <c r="F162" s="56"/>
      <c r="G162" s="56">
        <f>SUM(G156:G160)</f>
        <v>0</v>
      </c>
    </row>
    <row r="163" spans="1:7" ht="16.5" thickBot="1">
      <c r="A163" s="16"/>
      <c r="B163" s="56"/>
      <c r="C163" s="104" t="s">
        <v>117</v>
      </c>
      <c r="D163" s="104"/>
      <c r="E163" s="104"/>
      <c r="F163" s="58"/>
      <c r="G163" s="111">
        <f>ROUND(G162*0.25,2)</f>
        <v>0</v>
      </c>
    </row>
    <row r="164" spans="1:7" ht="16.5" customHeight="1" thickBot="1">
      <c r="A164" s="16"/>
      <c r="B164" s="56"/>
      <c r="C164" s="105" t="s">
        <v>28</v>
      </c>
      <c r="D164" s="105"/>
      <c r="E164" s="105"/>
      <c r="F164" s="56"/>
      <c r="G164" s="59">
        <f>SUM(G162:G163)</f>
        <v>0</v>
      </c>
    </row>
    <row r="165" spans="2:7" ht="12.75" customHeight="1">
      <c r="B165" s="106"/>
      <c r="C165" s="106"/>
      <c r="D165" s="106"/>
      <c r="E165" s="106"/>
      <c r="F165" s="106"/>
      <c r="G165" s="106"/>
    </row>
    <row r="166" spans="2:7" ht="12.75" customHeight="1">
      <c r="B166" s="60"/>
      <c r="C166" s="60"/>
      <c r="D166" s="60"/>
      <c r="E166" s="60"/>
      <c r="F166" s="60"/>
      <c r="G166" s="57"/>
    </row>
    <row r="167" spans="2:7" ht="12.75" customHeight="1">
      <c r="B167" s="60"/>
      <c r="C167" s="60"/>
      <c r="D167" s="60"/>
      <c r="E167" s="60"/>
      <c r="F167" s="60"/>
      <c r="G167" s="57"/>
    </row>
    <row r="168" spans="2:7" ht="12.75" customHeight="1">
      <c r="B168" s="3"/>
      <c r="C168" s="3"/>
      <c r="D168" s="3"/>
      <c r="E168" s="3"/>
      <c r="F168" s="3"/>
      <c r="G168" s="3"/>
    </row>
    <row r="169" spans="2:7" ht="12.75" customHeight="1">
      <c r="B169" s="3"/>
      <c r="C169" s="3"/>
      <c r="D169" s="3"/>
      <c r="E169" s="3"/>
      <c r="F169" s="3"/>
      <c r="G169" s="3"/>
    </row>
    <row r="170" spans="2:7" ht="72" customHeight="1">
      <c r="B170" s="107" t="s">
        <v>118</v>
      </c>
      <c r="C170" s="107"/>
      <c r="D170" s="107"/>
      <c r="E170" s="107"/>
      <c r="F170" s="107"/>
      <c r="G170" s="107"/>
    </row>
    <row r="171" spans="4:7" ht="12" customHeight="1">
      <c r="D171" s="103"/>
      <c r="E171" s="101"/>
      <c r="F171" s="101"/>
      <c r="G171" s="101"/>
    </row>
    <row r="172" spans="4:7" ht="12.75">
      <c r="D172" s="103"/>
      <c r="E172" s="101"/>
      <c r="F172" s="101"/>
      <c r="G172" s="101"/>
    </row>
    <row r="173" spans="5:7" ht="12.75">
      <c r="E173" s="35"/>
      <c r="F173" s="35"/>
      <c r="G173" s="35"/>
    </row>
    <row r="174" spans="4:7" ht="12.75">
      <c r="D174"/>
      <c r="E174" s="35"/>
      <c r="F174" s="35"/>
      <c r="G174" s="35"/>
    </row>
    <row r="175" spans="5:7" ht="12.75">
      <c r="E175" s="35"/>
      <c r="F175" s="35"/>
      <c r="G175" s="35"/>
    </row>
    <row r="176" spans="5:7" ht="12.75">
      <c r="E176" s="35"/>
      <c r="F176" s="35"/>
      <c r="G176" s="35"/>
    </row>
    <row r="177" spans="5:7" ht="12.75">
      <c r="E177" s="35"/>
      <c r="F177" s="35"/>
      <c r="G177" s="35"/>
    </row>
    <row r="179" spans="4:7" ht="12.75">
      <c r="D179" s="103"/>
      <c r="E179" s="101"/>
      <c r="F179" s="101"/>
      <c r="G179" s="101"/>
    </row>
    <row r="180" spans="4:7" ht="12.75">
      <c r="D180" s="103"/>
      <c r="E180" s="101"/>
      <c r="F180" s="101"/>
      <c r="G180" s="101"/>
    </row>
  </sheetData>
  <sheetProtection password="DD1D" sheet="1"/>
  <mergeCells count="20">
    <mergeCell ref="D179:G179"/>
    <mergeCell ref="D180:G180"/>
    <mergeCell ref="C163:E163"/>
    <mergeCell ref="C164:E164"/>
    <mergeCell ref="B165:G165"/>
    <mergeCell ref="B170:G170"/>
    <mergeCell ref="D171:G171"/>
    <mergeCell ref="D172:G172"/>
    <mergeCell ref="A65:B65"/>
    <mergeCell ref="A78:G78"/>
    <mergeCell ref="A154:G154"/>
    <mergeCell ref="B157:E157"/>
    <mergeCell ref="A161:G161"/>
    <mergeCell ref="C162:E162"/>
    <mergeCell ref="A1:F1"/>
    <mergeCell ref="A2:F2"/>
    <mergeCell ref="A3:F3"/>
    <mergeCell ref="A7:F7"/>
    <mergeCell ref="A23:G23"/>
    <mergeCell ref="A35:G35"/>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RH-TDU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ZVONKO</dc:creator>
  <cp:keywords/>
  <dc:description/>
  <cp:lastModifiedBy>mihaela.bastasic</cp:lastModifiedBy>
  <cp:lastPrinted>2020-05-26T14:29:52Z</cp:lastPrinted>
  <dcterms:created xsi:type="dcterms:W3CDTF">2008-06-01T20:23:56Z</dcterms:created>
  <dcterms:modified xsi:type="dcterms:W3CDTF">2020-06-09T14:08:06Z</dcterms:modified>
  <cp:category/>
  <cp:version/>
  <cp:contentType/>
  <cp:contentStatus/>
</cp:coreProperties>
</file>